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24226"/>
  <xr:revisionPtr revIDLastSave="0" documentId="13_ncr:1_{EF3F7628-A33C-4318-9247-F9A16913DEEB}" xr6:coauthVersionLast="47" xr6:coauthVersionMax="47" xr10:uidLastSave="{00000000-0000-0000-0000-000000000000}"/>
  <bookViews>
    <workbookView xWindow="-108" yWindow="-108" windowWidth="30936" windowHeight="16896" xr2:uid="{00000000-000D-0000-FFFF-FFFF00000000}"/>
  </bookViews>
  <sheets>
    <sheet name="Лист1" sheetId="1" r:id="rId1"/>
    <sheet name="Лист2" sheetId="2" r:id="rId2"/>
    <sheet name="Лист3" sheetId="3" r:id="rId3"/>
    <sheet name="Лист4" sheetId="4" r:id="rId4"/>
    <sheet name="Лист 5" sheetId="7" r:id="rId5"/>
  </sheets>
  <externalReferences>
    <externalReference r:id="rId6"/>
    <externalReference r:id="rId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4" l="1"/>
  <c r="K35" i="2" l="1"/>
  <c r="K34" i="2"/>
  <c r="K29" i="2"/>
  <c r="K28" i="2"/>
  <c r="K23" i="2"/>
  <c r="K22" i="2"/>
  <c r="K17" i="2"/>
  <c r="K16" i="2"/>
  <c r="G36" i="4" l="1"/>
  <c r="G35" i="4"/>
  <c r="M33" i="4"/>
  <c r="G33" i="4"/>
  <c r="M32" i="4"/>
  <c r="F32" i="4"/>
  <c r="E32" i="4"/>
  <c r="M31" i="4"/>
  <c r="J31" i="4"/>
  <c r="G31" i="4"/>
  <c r="G30" i="4"/>
  <c r="G29" i="4"/>
  <c r="J28" i="4"/>
  <c r="G28" i="4"/>
  <c r="G27" i="4"/>
  <c r="J26" i="4"/>
  <c r="G26" i="4"/>
  <c r="J25" i="4"/>
  <c r="G25" i="4"/>
  <c r="J24" i="4"/>
  <c r="G24" i="4"/>
  <c r="M23" i="4"/>
  <c r="J23" i="4"/>
  <c r="G23" i="4"/>
  <c r="M22" i="4"/>
  <c r="J22" i="4"/>
  <c r="G22" i="4"/>
  <c r="G21" i="4"/>
  <c r="G19" i="4"/>
  <c r="M18" i="4"/>
  <c r="J18" i="4"/>
  <c r="G18" i="4"/>
  <c r="J17" i="4"/>
  <c r="P16" i="4"/>
  <c r="K16" i="4"/>
  <c r="J16" i="4"/>
  <c r="H16" i="4"/>
  <c r="E16" i="4"/>
  <c r="D86" i="4"/>
  <c r="G16" i="4" l="1"/>
  <c r="G32" i="4"/>
  <c r="B34" i="1"/>
  <c r="B35" i="1" s="1"/>
  <c r="B36" i="1" s="1"/>
  <c r="B37" i="1" s="1"/>
  <c r="B38" i="1" s="1"/>
  <c r="B39" i="1" s="1"/>
</calcChain>
</file>

<file path=xl/sharedStrings.xml><?xml version="1.0" encoding="utf-8"?>
<sst xmlns="http://schemas.openxmlformats.org/spreadsheetml/2006/main" count="1142" uniqueCount="363">
  <si>
    <t>Категория надежности</t>
  </si>
  <si>
    <t>Уровень напряжения, шт.</t>
  </si>
  <si>
    <t>Всего, шт.</t>
  </si>
  <si>
    <t>Динамика по отношению к году, предшествующему отчетному, %</t>
  </si>
  <si>
    <t>НН</t>
  </si>
  <si>
    <t>СН2</t>
  </si>
  <si>
    <t>ВН</t>
  </si>
  <si>
    <t>Прочие</t>
  </si>
  <si>
    <t>Всего</t>
  </si>
  <si>
    <t>I</t>
  </si>
  <si>
    <t>II</t>
  </si>
  <si>
    <t>III</t>
  </si>
  <si>
    <t>Общее количество, шт.</t>
  </si>
  <si>
    <t>Население</t>
  </si>
  <si>
    <t>№, п/п</t>
  </si>
  <si>
    <t>Данные по точкам поставки</t>
  </si>
  <si>
    <t>Население (физические лица)</t>
  </si>
  <si>
    <t>Прочие (юридические лица)</t>
  </si>
  <si>
    <t>Вводные устройства (ВРУ, ГРЩ) в МКД</t>
  </si>
  <si>
    <t>1.1.</t>
  </si>
  <si>
    <t>1.2.</t>
  </si>
  <si>
    <t>в том числе ПУ с дистанционным сбором, шт.</t>
  </si>
  <si>
    <t>Бесхозяйствен-ные объекты электросетевого хозяйства</t>
  </si>
  <si>
    <t>1.3. Информация об объектах электросетевого хозяйства сетевой организации: длина воздушных линий (далее - ВЛ) и кабельных линий (далее - КЛ) с разбивкой по уровням напряжения, количество подстанций 110 кВ, 35 кВ, 6(10) кВ в динамике относительно года, предшествующего отчетному, заполняется в произвольной форме.
1.4. Уровень физического износа объектов электросетевого хозяйства сетевой организации с разбивкой по уровням напряжения и по типам оборудования, а также динамика по отношению к году, предшествующему отчетному, заполняется в произвольной форме и выражается в процентах по отношению к нормативному сроку службы объектов.</t>
  </si>
  <si>
    <t>№  пп</t>
  </si>
  <si>
    <t>Наименование</t>
  </si>
  <si>
    <t>2021г.</t>
  </si>
  <si>
    <t>Количество</t>
  </si>
  <si>
    <t>Ед. изм.</t>
  </si>
  <si>
    <t>Износ, %</t>
  </si>
  <si>
    <t>ПС 110/10 кВ</t>
  </si>
  <si>
    <t>шт.</t>
  </si>
  <si>
    <t>ТП-10/0,4 кВ; РП-10 кВ; РТП-10 кВ</t>
  </si>
  <si>
    <t>ВЛ-110 кВ</t>
  </si>
  <si>
    <t>км</t>
  </si>
  <si>
    <t>ВЛ-10 кВ</t>
  </si>
  <si>
    <t>ВЛ-0,4 кВ</t>
  </si>
  <si>
    <t>КЛ-10 кВ</t>
  </si>
  <si>
    <t>КЛ-0,4 кВ</t>
  </si>
  <si>
    <t>2. Информация о качестве услуг по передаче электрической энергии</t>
  </si>
  <si>
    <t>№</t>
  </si>
  <si>
    <t>Показатель</t>
  </si>
  <si>
    <t>Значение показателя, годы</t>
  </si>
  <si>
    <t>Динамика изменения показателя</t>
  </si>
  <si>
    <t>Показатель средней продолжительности прекращений передачи электрической энергии (</t>
  </si>
  <si>
    <t>1.1</t>
  </si>
  <si>
    <t>ВН (110 кВ и выше)</t>
  </si>
  <si>
    <t>1.2</t>
  </si>
  <si>
    <t>СН1 (35 - 60 кВ)</t>
  </si>
  <si>
    <t>1.3</t>
  </si>
  <si>
    <t>СН2 (1 - 20 кВ)</t>
  </si>
  <si>
    <t>1.4</t>
  </si>
  <si>
    <t>НН (до 1 кВ)</t>
  </si>
  <si>
    <t>Показатель средней частоты прекращений передачи электрической энергии (</t>
  </si>
  <si>
    <t>2.1</t>
  </si>
  <si>
    <t>2.2</t>
  </si>
  <si>
    <t>2.3</t>
  </si>
  <si>
    <t>2.4</t>
  </si>
  <si>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t>
  </si>
  <si>
    <t>3.1</t>
  </si>
  <si>
    <t>3.2</t>
  </si>
  <si>
    <t>3.3</t>
  </si>
  <si>
    <t>3.4</t>
  </si>
  <si>
    <t>4.1</t>
  </si>
  <si>
    <t>4.2</t>
  </si>
  <si>
    <t>4.3</t>
  </si>
  <si>
    <t>4.4</t>
  </si>
  <si>
    <t>Количество случаев нарушения качества электрической энергии, подтвержденных актами контролирующих организаций и (или) решениями суда, штуки</t>
  </si>
  <si>
    <t>5.1</t>
  </si>
  <si>
    <t>В том числе количество случаев нарушения качества электрической энергии по вине сетевой организации, подтвержденных актами контролирующих организаций и (или) решениями суда, штуки</t>
  </si>
  <si>
    <t>Структурная единица сетевой организации</t>
  </si>
  <si>
    <t xml:space="preserve">Показатель средней продолжительности прекращений передачи электрической энергии, </t>
  </si>
  <si>
    <t xml:space="preserve">Показатель средней частоты прекращений передачи электрической энергии,  </t>
  </si>
  <si>
    <t>Показатель качества оказания услуг по передаче электрической энергии (отношение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 обслуживаемых такой структурной единицей сетевой организации в отчетном периоде)</t>
  </si>
  <si>
    <t>Планируемые мероприятия, направленные на повышение качества оказания услуг по передаче электроэнергии, с указанием сроков</t>
  </si>
  <si>
    <t>СН1</t>
  </si>
  <si>
    <t>n</t>
  </si>
  <si>
    <t>Всего по сетевой организации</t>
  </si>
  <si>
    <t>3. Информация о качестве услуг по технологическому присоединению</t>
  </si>
  <si>
    <t>4. Качество обслуживания</t>
  </si>
  <si>
    <t xml:space="preserve">N </t>
  </si>
  <si>
    <t xml:space="preserve">Категории </t>
  </si>
  <si>
    <t xml:space="preserve">Формы обслуживания </t>
  </si>
  <si>
    <t xml:space="preserve">обращений потребителей </t>
  </si>
  <si>
    <t xml:space="preserve">Очная форма </t>
  </si>
  <si>
    <t xml:space="preserve">Заочная форма с использованием телефонной связи </t>
  </si>
  <si>
    <t>Электронная форма с использованием сети Интернет</t>
  </si>
  <si>
    <t>Письменная форма с использованием почтовой связи</t>
  </si>
  <si>
    <t xml:space="preserve">Прочее </t>
  </si>
  <si>
    <t>Дина-</t>
  </si>
  <si>
    <t xml:space="preserve"> мика изме-</t>
  </si>
  <si>
    <t xml:space="preserve"> нения пока-</t>
  </si>
  <si>
    <t>3.4.</t>
  </si>
  <si>
    <t xml:space="preserve">прочее (указать) </t>
  </si>
  <si>
    <t xml:space="preserve">Всего обращений потребителей, в том числе: </t>
  </si>
  <si>
    <t xml:space="preserve">оказание услуг по передаче электрической энергии </t>
  </si>
  <si>
    <t xml:space="preserve">коммерческий учет электрической энергии </t>
  </si>
  <si>
    <t xml:space="preserve">качество обслуживания </t>
  </si>
  <si>
    <t xml:space="preserve">техническое обслуживание электросетевых объектов </t>
  </si>
  <si>
    <t xml:space="preserve">Жалобы </t>
  </si>
  <si>
    <t xml:space="preserve">оказание услуг по передаче электрической энергии, в том числе: </t>
  </si>
  <si>
    <t xml:space="preserve">качество услуг по передаче электрической энергии </t>
  </si>
  <si>
    <t xml:space="preserve">качество электрической энергии </t>
  </si>
  <si>
    <t>осуществление технологического присоединения</t>
  </si>
  <si>
    <t>коммерческий учет электрической энергии</t>
  </si>
  <si>
    <t xml:space="preserve">техническое обслуживание объектов электросетевого хозяйства </t>
  </si>
  <si>
    <t>прочее (указать)</t>
  </si>
  <si>
    <t xml:space="preserve">Заявка на оказание услуг </t>
  </si>
  <si>
    <t xml:space="preserve">по технологическому присоединению </t>
  </si>
  <si>
    <t>на заключение договора на оказание услуг по передаче электрической энергии</t>
  </si>
  <si>
    <t xml:space="preserve">организация коммерческого учета электрической энергии </t>
  </si>
  <si>
    <t>1.3.</t>
  </si>
  <si>
    <t xml:space="preserve">осуществление технологического присоединения </t>
  </si>
  <si>
    <t>1.4.</t>
  </si>
  <si>
    <t>1.5.</t>
  </si>
  <si>
    <t>1.6.</t>
  </si>
  <si>
    <t>2.1.</t>
  </si>
  <si>
    <t>2.1.1.</t>
  </si>
  <si>
    <t>2.1.2.</t>
  </si>
  <si>
    <t>2.2.</t>
  </si>
  <si>
    <t>2.3.</t>
  </si>
  <si>
    <t>2.4.</t>
  </si>
  <si>
    <t>2.5.</t>
  </si>
  <si>
    <t>2.6.</t>
  </si>
  <si>
    <t>3.1.</t>
  </si>
  <si>
    <t>3.2.</t>
  </si>
  <si>
    <t>3.3.</t>
  </si>
  <si>
    <t>0</t>
  </si>
  <si>
    <t>4.2. Информация о деятельности офисов обслуживания потребителей.</t>
  </si>
  <si>
    <t>Офис обслуживания потребителей</t>
  </si>
  <si>
    <t>Тип офиса</t>
  </si>
  <si>
    <t>Адрес местонахождения</t>
  </si>
  <si>
    <t>Номер телефона, адрес электронной почты</t>
  </si>
  <si>
    <t>Режим работы</t>
  </si>
  <si>
    <t>Предоставляемые услуги</t>
  </si>
  <si>
    <t>Количество потребителей, обратившихся очно в отчетном периоде</t>
  </si>
  <si>
    <t>Среднее время на обслуживание потребителя , мин.</t>
  </si>
  <si>
    <t>Среднее время ожидания потреби- теля в очереди, мин.</t>
  </si>
  <si>
    <t>Количество сторонних организаций на территории офиса обслуживания</t>
  </si>
  <si>
    <t>4</t>
  </si>
  <si>
    <t xml:space="preserve">Центр обслуживания потребителей </t>
  </si>
  <si>
    <t>г. Абакан, ул. Советская, 25</t>
  </si>
  <si>
    <t>8(3902) 29-90-50,</t>
  </si>
  <si>
    <t>Понедельник-пятница                           с 8.00 – 17.00</t>
  </si>
  <si>
    <t>Услуги по очному приёму заявок на технологическое присоединение к электрическим сетям, прием и обработка входящей документации, обработка исходящей документации, прием и обработка обращений граждан. Прием и обработка входящих звонков.</t>
  </si>
  <si>
    <t>8(3902) 29-90-60,</t>
  </si>
  <si>
    <t>8(3902) 29-90-61,</t>
  </si>
  <si>
    <t xml:space="preserve"> 8 (3902) 29-90-70</t>
  </si>
  <si>
    <t>8-800-250-3667</t>
  </si>
  <si>
    <t>Услуги по передаче электрической энергии, коммерческого учета</t>
  </si>
  <si>
    <t>mail@mpaes.ru</t>
  </si>
  <si>
    <t>Диспетчер</t>
  </si>
  <si>
    <t>4.3. Информация о заочном обслуживании потребителей посредством телефонной связи</t>
  </si>
  <si>
    <t>Единица измерения</t>
  </si>
  <si>
    <t>Перечень номеров телефонов, выделенных для обслуживания потребителей:</t>
  </si>
  <si>
    <t>номер телефона</t>
  </si>
  <si>
    <t>Номер телефона по вопросам энергоснабжения:</t>
  </si>
  <si>
    <t>Номера телефонов центров обработки телефонных вызовов:</t>
  </si>
  <si>
    <t>Общее число телефонных вызовов от потребителей по выделенным номерам телефонов</t>
  </si>
  <si>
    <t>единицы</t>
  </si>
  <si>
    <t>Общее число телефонных вызовов от потребителей, на которые ответил оператор сетевой организации</t>
  </si>
  <si>
    <t>Общее число телефонных вызовов от потребителей, обработанных автоматически системой интерактивного голосового меню</t>
  </si>
  <si>
    <t>Среднее время ожидания ответа потребителем при телефонном вызове на выделенные номера телефонов за текущий период</t>
  </si>
  <si>
    <t>мин.</t>
  </si>
  <si>
    <t>Среднее время обработки телефонного вызова от потребителя на выделенные номера телефонов за текущий период</t>
  </si>
  <si>
    <t>№ п/п</t>
  </si>
  <si>
    <t>Социально уязвимая группа</t>
  </si>
  <si>
    <t>Мероприятия</t>
  </si>
  <si>
    <t>Комментарии</t>
  </si>
  <si>
    <t>Инвалиды</t>
  </si>
  <si>
    <t>Пенсионеры</t>
  </si>
  <si>
    <t>Идентификационный номер обращения</t>
  </si>
  <si>
    <t xml:space="preserve">Дата обращения </t>
  </si>
  <si>
    <t xml:space="preserve">Время обращения   </t>
  </si>
  <si>
    <t xml:space="preserve">Форма обращения </t>
  </si>
  <si>
    <t xml:space="preserve">Обращения </t>
  </si>
  <si>
    <t xml:space="preserve">Обращения потребителей, содержащие жалобу </t>
  </si>
  <si>
    <t xml:space="preserve">Обращения потребителей, содержащие заявку на оказание услуг </t>
  </si>
  <si>
    <t xml:space="preserve">Факт получения потребителем ответа </t>
  </si>
  <si>
    <t xml:space="preserve">Мероприятия по результатам обращения </t>
  </si>
  <si>
    <t xml:space="preserve">Очное обращение </t>
  </si>
  <si>
    <t>Заочное обращение посредством телефоной связи</t>
  </si>
  <si>
    <t>Заочное обращение посредством сети Интернет</t>
  </si>
  <si>
    <t>Письменное обращение посредством почтовой связи</t>
  </si>
  <si>
    <t xml:space="preserve">Оказание услуг по передаче электрической энергии </t>
  </si>
  <si>
    <t>Осуществление технологического присоединения</t>
  </si>
  <si>
    <t xml:space="preserve">Коммерческий учет электрической энергии </t>
  </si>
  <si>
    <t xml:space="preserve">Качество обслуживания потребителей </t>
  </si>
  <si>
    <t xml:space="preserve">Качество услуг по передаче электрической энергии </t>
  </si>
  <si>
    <t xml:space="preserve">Качество электрической энергии </t>
  </si>
  <si>
    <t xml:space="preserve">Осуществление технологического присоединения </t>
  </si>
  <si>
    <t xml:space="preserve">Техническое обслуживание электросетевых объектов </t>
  </si>
  <si>
    <t xml:space="preserve">По технологическому присоединению </t>
  </si>
  <si>
    <t>Заключение договора на оказание услуг по передаче электроэнергии</t>
  </si>
  <si>
    <t xml:space="preserve">Организация коммерческого учета электрэнергии </t>
  </si>
  <si>
    <t>Заявителем был получен исчерпывающий ответ в установленные сроки</t>
  </si>
  <si>
    <t xml:space="preserve">Заявителем был получен исчерпывающий ответ с нарушением сроков </t>
  </si>
  <si>
    <t xml:space="preserve">Обращение оставлено без ответа </t>
  </si>
  <si>
    <t xml:space="preserve">Выполненные мероприятия по результатам обращения </t>
  </si>
  <si>
    <t xml:space="preserve">Планируемые мероприятия по результатам обращения </t>
  </si>
  <si>
    <t xml:space="preserve">Показатель </t>
  </si>
  <si>
    <t xml:space="preserve">Категория присоединения потребителей услуг по передаче электрической энергии в разбивке по мощности, в динамике по годам </t>
  </si>
  <si>
    <t xml:space="preserve">до 15 кВт включительно </t>
  </si>
  <si>
    <t xml:space="preserve">свыше 15 кВт и до 150 кВт включительно </t>
  </si>
  <si>
    <t>свыше 150 кВт и менее 670 кВт</t>
  </si>
  <si>
    <t xml:space="preserve">не менее 670 кВт </t>
  </si>
  <si>
    <t xml:space="preserve">объекты по производству электрической энергии </t>
  </si>
  <si>
    <t xml:space="preserve"> зате-</t>
  </si>
  <si>
    <t xml:space="preserve"> ля, % </t>
  </si>
  <si>
    <t xml:space="preserve">Число заявок на технологическое присоединение, поданных заявителями, штуки </t>
  </si>
  <si>
    <t>-</t>
  </si>
  <si>
    <t xml:space="preserve">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штуки </t>
  </si>
  <si>
    <t xml:space="preserve">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с нарушением сроков, подтвержденным актами контролирующих организаций и (или) решениями суда, штуки, в том числе: </t>
  </si>
  <si>
    <t xml:space="preserve">по вине сетевой организации </t>
  </si>
  <si>
    <t xml:space="preserve">по вине сторонних лиц </t>
  </si>
  <si>
    <t xml:space="preserve">Средняя продолжительность подготовки и направления проекта договора об осуществлении технологического присоединения к электрическим сетям, дней </t>
  </si>
  <si>
    <t>Число заключенных договоров об осуществлении технологического присоединения к электрическим сетям, штуки</t>
  </si>
  <si>
    <t xml:space="preserve">Число исполненных договоров об осуществлении технологического присоединения к электрическим сетям, штуки </t>
  </si>
  <si>
    <t xml:space="preserve">Число исполненных договоров об осуществлении технологического присоединения к электрическим сетям, по которым произошло нарушение сроков, подтвержденное актами контролирующих организаций и (или) решениями суда, штуки, в том числе: </t>
  </si>
  <si>
    <t>7.1.</t>
  </si>
  <si>
    <t>по вине сетевой организации</t>
  </si>
  <si>
    <t>7.2.</t>
  </si>
  <si>
    <t>по вине заявителя</t>
  </si>
  <si>
    <t xml:space="preserve">Средняя продолжительность исполнения договоров об осуществлении технологического присоединения к электрическим сетям, дней </t>
  </si>
  <si>
    <t>2022г.</t>
  </si>
  <si>
    <t>О-1</t>
  </si>
  <si>
    <t>+</t>
  </si>
  <si>
    <t>О-2</t>
  </si>
  <si>
    <t>Предоставлен ответ</t>
  </si>
  <si>
    <t>О-3</t>
  </si>
  <si>
    <t>О-4</t>
  </si>
  <si>
    <t>О-5</t>
  </si>
  <si>
    <t>О-6</t>
  </si>
  <si>
    <t>О-7</t>
  </si>
  <si>
    <t>О-8</t>
  </si>
  <si>
    <t>О-9</t>
  </si>
  <si>
    <t>О-10</t>
  </si>
  <si>
    <t>О-11</t>
  </si>
  <si>
    <t>О-12</t>
  </si>
  <si>
    <t>О-13</t>
  </si>
  <si>
    <t>О-14</t>
  </si>
  <si>
    <t>О-15</t>
  </si>
  <si>
    <t>О-16</t>
  </si>
  <si>
    <t>О-17</t>
  </si>
  <si>
    <t>О-18</t>
  </si>
  <si>
    <t>О-19</t>
  </si>
  <si>
    <t>О-20</t>
  </si>
  <si>
    <t>О-21</t>
  </si>
  <si>
    <t>О-22</t>
  </si>
  <si>
    <t>Предоставлен ответ.</t>
  </si>
  <si>
    <t>4.9.</t>
  </si>
  <si>
    <t>Информация по обращениям потребителей, принятым при личных обращениях граждан, посредством почтовой связи и через Интернет-приемную:</t>
  </si>
  <si>
    <t>предоставлен ответ</t>
  </si>
  <si>
    <t>предоставлен ответ. ПУ передподключены верно</t>
  </si>
  <si>
    <t>Динамика изменения показателя,
- %</t>
  </si>
  <si>
    <t>Динамика изменения показателя,
 - %</t>
  </si>
  <si>
    <t>Динамика изменения показателя,- %</t>
  </si>
  <si>
    <t>7</t>
  </si>
  <si>
    <t>10</t>
  </si>
  <si>
    <t>2023г.</t>
  </si>
  <si>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t>
  </si>
  <si>
    <t>Показатель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t>
  </si>
  <si>
    <t>642</t>
  </si>
  <si>
    <t>31</t>
  </si>
  <si>
    <t>3128</t>
  </si>
  <si>
    <t>33</t>
  </si>
  <si>
    <t>1168</t>
  </si>
  <si>
    <t>452</t>
  </si>
  <si>
    <t>1</t>
  </si>
  <si>
    <t>2</t>
  </si>
  <si>
    <t>46</t>
  </si>
  <si>
    <t>19</t>
  </si>
  <si>
    <t>59</t>
  </si>
  <si>
    <t>6</t>
  </si>
  <si>
    <t>3</t>
  </si>
  <si>
    <t>1154</t>
  </si>
  <si>
    <t>15</t>
  </si>
  <si>
    <t>175</t>
  </si>
  <si>
    <t>16450</t>
  </si>
  <si>
    <t>9732</t>
  </si>
  <si>
    <t>3812</t>
  </si>
  <si>
    <t>1652</t>
  </si>
  <si>
    <t>559</t>
  </si>
  <si>
    <t>382</t>
  </si>
  <si>
    <t>78</t>
  </si>
  <si>
    <t>322</t>
  </si>
  <si>
    <t>673</t>
  </si>
  <si>
    <t>1346</t>
  </si>
  <si>
    <t>11</t>
  </si>
  <si>
    <t>89</t>
  </si>
  <si>
    <t>5,88*</t>
  </si>
  <si>
    <t>0*</t>
  </si>
  <si>
    <t>* Расчет физического износа   расчитывается в соответствии с Методикой оценки технического состояния основного технологического оборудования и линий электропередачи электрических станций и электрических сетей, утвержденную приказом Минэнерго России от 26.07.2017 г. № 676 и учетной политикой предприятия.</t>
  </si>
  <si>
    <t>1.2. Количество точек поставки всего и точек поставки, оборудованных приборами учета электрической энергии, с разбивкой: физические (население) лица, юридические (прочие) лица, вводные устройства (вводно-распределительное устройство, главный распределительный щит) в многоквартирные дома, бесхозяйственные объекты электросетевого хозяйства, приборы учета с возможностью дистанционного сбора данных, а также динамика по отношению к году, предшествующему отчетному</t>
  </si>
  <si>
    <t>Информация о качестве обслуживания потребителей услуг Акционерного общества "Абаканские электрические сети" за 2024 год</t>
  </si>
  <si>
    <t>1. Общая информация о сетевой организации АО"АЭС"</t>
  </si>
  <si>
    <t>1.1. Количество потребителей услуг АО "АЭС" с разбивкой по уровням напряжения, категориям надежности потребителей и типа потребителей (физические (население) или юридические (прочие) лица),а также динамика по отношению к году, предшествующему отчетному</t>
  </si>
  <si>
    <t>2024г.</t>
  </si>
  <si>
    <t>2.2. Рейтинг структурных единиц АО "АЭС" по качеству оказания услуг по передаче электрической энергии, а также по качеству электрической энергии в 2024 году</t>
  </si>
  <si>
    <t>2.1. Показатели качества услуг по передаче электрической энергии в целом по АО "АЭС" в 2024 году, а также динамика по отношению к 2023 году</t>
  </si>
  <si>
    <t xml:space="preserve">3.1. Информация о наличии невостребованной мощности (мощности, определяемой как разность между трансформаторной мощностью центров питания и суммарной мощностью энергопринимающих устройств, непосредственно (или опосредованно) присоединенных к таким центрам питания, и энергопринимающих устройств, в отношении  которых имеются заявки на технологическое присоединение) для осуществления технологического присоединения в отчетном периоде представлена на официальном сайте АО "АЭС" в разделе "Потребителям" - "Технологическое присоединение" - "Сведения о наличии мощности, свободной для технологического присоединения"  (https://xn--80axjj3d.xn--p1ai/ras_info/11-b-ob-osnovnykh-potrebitelskikh-kharakteristikakh-reguliruemykh-tovarov-rabot-uslug-subektov-estes/). </t>
  </si>
  <si>
    <t>3.2.; 3.3. Мероприятия, выполненные АО "АЭС"в целях совершенствования деятельности по технологическому присоединению в 2024 году: расширен спектр услуг, оказываемых в Центре обслуживания потребителей; добавлены телефонные номера специалистов для получения консультаций в том числе  по технологическому присоединению; на официальном сайте предприятия публикуется вся необходимая информация о деятельности  по направлению технологического присоединения; реализована возможность подачи заявки через "Личный кабинет" потребителя ( Интернет), где потребитель имеет возможность ознакомиться с основными этапами и датами проведения мероприятий по своей заявке на технологическое присоединение.</t>
  </si>
  <si>
    <t>3.4. Сведения о качестве услуг по технологическому присоединению к электрическим сетям АО "АЭС"</t>
  </si>
  <si>
    <t>ВСЕГО 2024г.</t>
  </si>
  <si>
    <t xml:space="preserve">ВСЕГО 2023г.  </t>
  </si>
  <si>
    <t>3.5. Стоимость технологического присоединения к электрическим сетям АО "АЭС"</t>
  </si>
  <si>
    <t>На официальном сайте АО "Абаканские электрические сети " в сети Интернет размещен калькулятор строимости технологического присоединения, который позволяет автоматически рассчитывать стоимость технологического присоединения при вводе параметров, предусмотренных настоящим пунктом.</t>
  </si>
  <si>
    <t>4.1. Количество обращений, поступивших в АО "АЭС" (всего), обращений, содержащих жалобу и (или) обращений, содержащих заявку на оказание услуг, поступивших в АО "АЭС", а также количество обращений, по которым были заключены договоры об осуществлении технологического присоединения и (или) договоры об оказании услуг по передачи электрической энергии, а также по которым были урегулированы жалобы в отчетном периоде, а также динамика по отношению к году, предшествующему отчетному за 2024 год.</t>
  </si>
  <si>
    <t>2024</t>
  </si>
  <si>
    <r>
      <rPr>
        <b/>
        <sz val="12"/>
        <color theme="1"/>
        <rFont val="Times New Roman"/>
        <family val="1"/>
        <charset val="204"/>
      </rPr>
      <t>4.5. АО "АЭС"  в 2024 году не оказывало дополнительных услуг потребителям, помимо услуг, указанных в Единых стандартах качества обслуживания сетевыми организациями потребителей сетевых организаций.</t>
    </r>
    <r>
      <rPr>
        <sz val="12"/>
        <color theme="1"/>
        <rFont val="Times New Roman"/>
        <family val="1"/>
        <charset val="204"/>
      </rPr>
      <t xml:space="preserve">
</t>
    </r>
  </si>
  <si>
    <t xml:space="preserve">4.7. Результаты опросов потребителей, проводимых АО "АЭС", для выявления мнения потребителей о качестве обслуживания, в рамках исполнения Единых стандартов качества обслуживания сетевыми организациями потребителей услуг сетевых </t>
  </si>
  <si>
    <t>4.8. В целях повышения качества обслуживания потребителей в 2024 году: проводился анализ потребностей и ожиданий клиентов посредством обработки обращений потребителей; проводилась оценка степени удовлетворенности качеством услуг и обслуживания; осуществлялся мониторинг и контроль над обслуживанием потребителей, в том числе за исполнением решений, принятых по жалобам и обращениям клиентов; произошло сокращение сроков обработки и выполнения необходимых мероприятий по обращениям заявителей; организованы стенды с образцами заполненных заявок на выполнение услуг в Центре обслуживания потребителей.</t>
  </si>
  <si>
    <t>17.01.2024 ПУ перепрограммирован на другую величину мощости</t>
  </si>
  <si>
    <t>22.01.2024 проведен замер напряжения</t>
  </si>
  <si>
    <t>проведена беседа с подрядной организацией</t>
  </si>
  <si>
    <t>ПУ запрограммирован на двуставочный тариф</t>
  </si>
  <si>
    <t>проведена проверка ПУ на стороние подключения. Выявлены признаки установки оборудования (майнинг)</t>
  </si>
  <si>
    <t>26.02.2024 проведен замер напряжения</t>
  </si>
  <si>
    <t>18.03.2024 проведен замер напряжения</t>
  </si>
  <si>
    <t>Предоставлен ответ, ПУ установлен 27.03.2024</t>
  </si>
  <si>
    <t>Предоставлен ответ, спил веток произведен 28.03.2023</t>
  </si>
  <si>
    <t>Предоставлен ответ о программировании величины мощности</t>
  </si>
  <si>
    <t>Предоставлен ответ, произведена замена  ПУ</t>
  </si>
  <si>
    <t>Предоставлен ответ. Распломбировка произведена</t>
  </si>
  <si>
    <t>предоставлен ответ. ПУзаменен</t>
  </si>
  <si>
    <t xml:space="preserve">В 2024 году были выделены шесть рабочих мест для инвалидов по следующим профессиям и  должностям:              -дворник;                     -электромонтер по обслуживанию подстанций;               - электромонтер по ремонту и монтажу воздушных линий электропередачи;          -  мастер  участка;         -инженер проектной группы;  -инженер 1 категории производственно - технического отдела.    </t>
  </si>
  <si>
    <t xml:space="preserve">В 2024 году были выделены шесть рабочих мест для инвалидов по следующим профессиям и  должностям:                                -дворник;                                                              -электромонтер по обслуживанию подстанций;                                                                 -электромонтер по ремонту и монтажу воздушных линий электропередачи;                         -мастер  участка;                                               -инженер проектной группы;                               -инженер 1 категории производственно - технического отдела.    </t>
  </si>
  <si>
    <t>Оказание материальной помощи пенсионерам – бывшим работникам предприятия АО «Абаканские электрические сети»</t>
  </si>
  <si>
    <t>Оказание материальной помощи пенсионерам, бывшим работникам предприятия,   ко Дню пожилого человека, ко Дню энергетика.</t>
  </si>
  <si>
    <t>2023</t>
  </si>
  <si>
    <t>16</t>
  </si>
  <si>
    <t>12</t>
  </si>
  <si>
    <t>5</t>
  </si>
  <si>
    <t>822</t>
  </si>
  <si>
    <t>1263</t>
  </si>
  <si>
    <t>115</t>
  </si>
  <si>
    <t>1896</t>
  </si>
  <si>
    <t>8-800-250-3667,
(3902)29-90-20,            (3902)22-36-67</t>
  </si>
  <si>
    <t>(3902)29-25-60,                           (3902)29-25-61,               (3902)29-25-70,            (3902)29-25-50</t>
  </si>
  <si>
    <t>516</t>
  </si>
  <si>
    <t>25</t>
  </si>
  <si>
    <t>27233</t>
  </si>
  <si>
    <t>304</t>
  </si>
  <si>
    <t>19010</t>
  </si>
  <si>
    <t>5903</t>
  </si>
  <si>
    <t>2016</t>
  </si>
  <si>
    <t>911</t>
  </si>
  <si>
    <t>541</t>
  </si>
  <si>
    <t>178</t>
  </si>
  <si>
    <t>187</t>
  </si>
  <si>
    <t>107</t>
  </si>
  <si>
    <t>88</t>
  </si>
  <si>
    <t>О-23</t>
  </si>
  <si>
    <t>АО-28</t>
  </si>
  <si>
    <t>АО-82</t>
  </si>
  <si>
    <t>4.6. Мероприятия, проводимые АО "АЭС", направленные на работу с социально уязвимыми группами населения</t>
  </si>
  <si>
    <t>АО «АЭС»</t>
  </si>
  <si>
    <r>
      <rPr>
        <b/>
        <sz val="12"/>
        <color theme="1"/>
        <rFont val="Times New Roman"/>
        <family val="1"/>
        <charset val="204"/>
      </rPr>
      <t>2.3. Мероприятия, выполненные АО "АЭС" в целях повышения качества оказания услуг по передаче электрической энергии:</t>
    </r>
    <r>
      <rPr>
        <sz val="12"/>
        <color theme="1"/>
        <rFont val="Times New Roman"/>
        <family val="1"/>
        <charset val="204"/>
      </rPr>
      <t xml:space="preserve">
</t>
    </r>
    <r>
      <rPr>
        <b/>
        <sz val="12"/>
        <color theme="1"/>
        <rFont val="Times New Roman"/>
        <family val="1"/>
        <charset val="204"/>
      </rPr>
      <t>1. Сокращено время обработки обращений потребителей услуг АО "АЭС", за счет привлечения различных (разнопрофильных) специалистов предприятия, для всестороннего исследования причины обращения и ее устранения.
2. Время перерыва в электроснабжении потребителей при проведении ремонтных и восстановительных работ на объектах АО "АЭС" снижено, за счет осуществления электроснабжение данных потребителей от резервных, в том числе и автономных  источников  питания.
3. При проведении ремонтно-восстановительных работ на объектах АО «АЭС» осуществляется постоянный контроль выполнения персоналом, производящим работы, требований законодательства в области охраны труда.</t>
    </r>
    <r>
      <rPr>
        <sz val="11"/>
        <color theme="1"/>
        <rFont val="Calibri"/>
        <family val="2"/>
        <charset val="204"/>
        <scheme val="minor"/>
      </rPr>
      <t xml:space="preserve">
</t>
    </r>
  </si>
  <si>
    <r>
      <t>4.4. Наибольшее количество обращений за 2024 год  поступило при очном присутствии граждан (Всего 8048 обращений),  наибольшее количество обращений, содержащих жалобу,поступило при очном присутствии граждан (12 обращений), наибольшее количество обращений, поступило при очных обращениях граждан содержащих заявку на технологическое присоединение (2085 заявок),</t>
    </r>
    <r>
      <rPr>
        <b/>
        <sz val="12"/>
        <color rgb="FFFF0000"/>
        <rFont val="Times New Roman"/>
        <family val="1"/>
        <charset val="204"/>
      </rPr>
      <t xml:space="preserve"> </t>
    </r>
    <r>
      <rPr>
        <b/>
        <sz val="12"/>
        <rFont val="Times New Roman"/>
        <family val="1"/>
        <charset val="204"/>
      </rPr>
      <t>на оказание услуг (3274 обращения).</t>
    </r>
  </si>
  <si>
    <t>Предоставлен ответ о превышении лимита мощности заявителем</t>
  </si>
  <si>
    <t>Предоставлен ответ о срока замены неисправного ПУ</t>
  </si>
  <si>
    <t>оборудованные ПУ, шт.</t>
  </si>
  <si>
    <t>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</si>
</sst>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_-;\-* #,##0.00\ _₽_-;_-* &quot;-&quot;??\ _₽_-;_-@_-"/>
    <numFmt numFmtId="165" formatCode="0.0%"/>
    <numFmt numFmtId="166" formatCode="[$-F400]h:mm:ss\ AM/PM"/>
    <numFmt numFmtId="167" formatCode="0.000"/>
    <numFmt numFmtId="168" formatCode="0_ ;\-0\ "/>
    <numFmt numFmtId="169" formatCode="h:mm;@"/>
    <numFmt numFmtId="170" formatCode="\+0.0;&quot; -&quot;0.0"/>
    <numFmt numFmtId="171" formatCode="0.0000"/>
  </numFmts>
  <fonts count="22" x14ac:knownFonts="1">
    <font>
      <sz val="11"/>
      <color theme="1"/>
      <name val="Calibri"/>
      <family val="2"/>
      <charset val="204"/>
      <scheme val="minor"/>
    </font>
    <font>
      <sz val="11"/>
      <color theme="1"/>
      <name val="Times New Roman"/>
      <family val="1"/>
      <charset val="204"/>
    </font>
    <font>
      <b/>
      <sz val="11"/>
      <color theme="1"/>
      <name val="Times New Roman"/>
      <family val="1"/>
      <charset val="204"/>
    </font>
    <font>
      <b/>
      <sz val="12"/>
      <color theme="1"/>
      <name val="Times New Roman"/>
      <family val="1"/>
      <charset val="204"/>
    </font>
    <font>
      <b/>
      <sz val="14"/>
      <color theme="1"/>
      <name val="Times New Roman"/>
      <family val="1"/>
      <charset val="204"/>
    </font>
    <font>
      <sz val="12"/>
      <color theme="1"/>
      <name val="Times New Roman"/>
      <family val="1"/>
      <charset val="204"/>
    </font>
    <font>
      <b/>
      <i/>
      <sz val="12"/>
      <color theme="1"/>
      <name val="Times New Roman"/>
      <family val="1"/>
      <charset val="204"/>
    </font>
    <font>
      <b/>
      <sz val="12"/>
      <name val="Times New Roman"/>
      <family val="1"/>
      <charset val="204"/>
    </font>
    <font>
      <sz val="11"/>
      <name val="Times New Roman"/>
      <family val="1"/>
      <charset val="204"/>
    </font>
    <font>
      <sz val="12"/>
      <color indexed="8"/>
      <name val="Times New Roman"/>
      <family val="1"/>
      <charset val="204"/>
    </font>
    <font>
      <b/>
      <sz val="12"/>
      <color indexed="8"/>
      <name val="Times New Roman"/>
      <family val="1"/>
      <charset val="204"/>
    </font>
    <font>
      <sz val="10"/>
      <color theme="1"/>
      <name val="Times New Roman"/>
      <family val="1"/>
      <charset val="204"/>
    </font>
    <font>
      <b/>
      <sz val="8"/>
      <color theme="1"/>
      <name val="Times New Roman"/>
      <family val="1"/>
      <charset val="204"/>
    </font>
    <font>
      <sz val="8"/>
      <color theme="1"/>
      <name val="Times New Roman"/>
      <family val="1"/>
      <charset val="204"/>
    </font>
    <font>
      <b/>
      <sz val="10"/>
      <color theme="1"/>
      <name val="Times New Roman"/>
      <family val="1"/>
      <charset val="204"/>
    </font>
    <font>
      <sz val="12"/>
      <name val="Times New Roman"/>
      <family val="1"/>
      <charset val="204"/>
    </font>
    <font>
      <sz val="11"/>
      <color rgb="FF000000"/>
      <name val="Times New Roman"/>
      <family val="1"/>
      <charset val="204"/>
    </font>
    <font>
      <sz val="11"/>
      <color theme="1"/>
      <name val="Calibri"/>
      <family val="2"/>
      <charset val="204"/>
      <scheme val="minor"/>
    </font>
    <font>
      <b/>
      <sz val="12"/>
      <color rgb="FFFF0000"/>
      <name val="Times New Roman"/>
      <family val="1"/>
      <charset val="204"/>
    </font>
    <font>
      <sz val="11"/>
      <color rgb="FFFF0000"/>
      <name val="Calibri"/>
      <family val="2"/>
      <charset val="204"/>
    </font>
    <font>
      <b/>
      <sz val="11"/>
      <color theme="1"/>
      <name val="Calibri"/>
      <family val="2"/>
      <charset val="204"/>
    </font>
    <font>
      <sz val="11"/>
      <name val="Calibri"/>
      <family val="2"/>
      <charset val="204"/>
    </font>
  </fonts>
  <fills count="3">
    <fill>
      <patternFill patternType="none"/>
    </fill>
    <fill>
      <patternFill patternType="gray125"/>
    </fill>
    <fill>
      <patternFill patternType="solid">
        <fgColor theme="0"/>
        <bgColor indexed="64"/>
      </patternFill>
    </fill>
  </fills>
  <borders count="58">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8"/>
      </bottom>
      <diagonal/>
    </border>
    <border>
      <left style="thin">
        <color indexed="64"/>
      </left>
      <right/>
      <top/>
      <bottom/>
      <diagonal/>
    </border>
    <border>
      <left/>
      <right style="thin">
        <color indexed="64"/>
      </right>
      <top/>
      <bottom/>
      <diagonal/>
    </border>
    <border>
      <left/>
      <right style="medium">
        <color indexed="64"/>
      </right>
      <top style="thin">
        <color indexed="64"/>
      </top>
      <bottom/>
      <diagonal/>
    </border>
  </borders>
  <cellStyleXfs count="3">
    <xf numFmtId="0" fontId="0" fillId="0" borderId="0"/>
    <xf numFmtId="164" fontId="17" fillId="0" borderId="0" applyFont="0" applyFill="0" applyBorder="0" applyAlignment="0" applyProtection="0"/>
    <xf numFmtId="9" fontId="17" fillId="0" borderId="0" applyFont="0" applyFill="0" applyBorder="0" applyAlignment="0" applyProtection="0"/>
  </cellStyleXfs>
  <cellXfs count="355">
    <xf numFmtId="0" fontId="0" fillId="0" borderId="0" xfId="0"/>
    <xf numFmtId="0" fontId="5" fillId="0" borderId="0" xfId="0" applyFont="1"/>
    <xf numFmtId="0" fontId="5" fillId="0" borderId="0" xfId="0" applyFont="1" applyAlignment="1">
      <alignment horizontal="left" vertical="top"/>
    </xf>
    <xf numFmtId="0" fontId="5" fillId="0" borderId="0" xfId="0" applyFont="1" applyAlignment="1">
      <alignment horizontal="left" vertical="center"/>
    </xf>
    <xf numFmtId="0" fontId="2" fillId="0" borderId="1" xfId="0" applyFont="1" applyBorder="1" applyAlignment="1">
      <alignment vertical="center"/>
    </xf>
    <xf numFmtId="0" fontId="6" fillId="0" borderId="17" xfId="0" applyFont="1" applyBorder="1" applyAlignment="1">
      <alignment horizontal="center" vertical="center" wrapText="1"/>
    </xf>
    <xf numFmtId="0" fontId="6" fillId="0" borderId="1" xfId="0" applyFont="1" applyBorder="1" applyAlignment="1">
      <alignment horizontal="center" vertical="center" wrapText="1"/>
    </xf>
    <xf numFmtId="0" fontId="3" fillId="0" borderId="16" xfId="0" applyFont="1" applyBorder="1" applyAlignment="1">
      <alignment horizontal="center" vertical="center"/>
    </xf>
    <xf numFmtId="0" fontId="5" fillId="0" borderId="20" xfId="0" applyFont="1" applyBorder="1" applyAlignment="1">
      <alignment horizontal="center" vertical="center"/>
    </xf>
    <xf numFmtId="0" fontId="3" fillId="0" borderId="26" xfId="0" applyFont="1" applyBorder="1" applyAlignment="1">
      <alignment horizontal="center" vertical="center"/>
    </xf>
    <xf numFmtId="0" fontId="3" fillId="0" borderId="15" xfId="0" applyFont="1" applyBorder="1" applyAlignment="1">
      <alignment horizontal="center" vertical="center"/>
    </xf>
    <xf numFmtId="0" fontId="5" fillId="0" borderId="15"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5" fillId="0" borderId="29"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left" vertical="center" wrapText="1"/>
    </xf>
    <xf numFmtId="0" fontId="3" fillId="0" borderId="34" xfId="0" applyFont="1" applyBorder="1" applyAlignment="1">
      <alignment horizontal="center" vertical="center"/>
    </xf>
    <xf numFmtId="0" fontId="3" fillId="0" borderId="20" xfId="0" applyFont="1" applyBorder="1" applyAlignment="1">
      <alignment horizontal="center" vertical="center"/>
    </xf>
    <xf numFmtId="0" fontId="3" fillId="0" borderId="42" xfId="0" applyFont="1" applyBorder="1" applyAlignment="1">
      <alignment horizontal="left" vertical="top" wrapText="1"/>
    </xf>
    <xf numFmtId="0" fontId="5" fillId="0" borderId="34"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13" xfId="0" applyFont="1" applyBorder="1" applyAlignment="1">
      <alignment horizontal="center" vertical="top" wrapText="1"/>
    </xf>
    <xf numFmtId="0" fontId="3" fillId="0" borderId="34" xfId="0" applyFont="1" applyBorder="1" applyAlignment="1">
      <alignment horizontal="left" vertical="top" wrapText="1"/>
    </xf>
    <xf numFmtId="0" fontId="10" fillId="0" borderId="6" xfId="0" applyFont="1" applyBorder="1" applyAlignment="1">
      <alignment horizontal="center" vertical="center"/>
    </xf>
    <xf numFmtId="0" fontId="10" fillId="0" borderId="15" xfId="0" applyFont="1" applyBorder="1" applyAlignment="1">
      <alignment horizontal="center" vertical="center"/>
    </xf>
    <xf numFmtId="0" fontId="10" fillId="0" borderId="19" xfId="0" applyFont="1" applyBorder="1" applyAlignment="1">
      <alignment horizontal="center" vertical="center"/>
    </xf>
    <xf numFmtId="0" fontId="9" fillId="0" borderId="34" xfId="0" applyFont="1" applyBorder="1"/>
    <xf numFmtId="0" fontId="9" fillId="0" borderId="34" xfId="0" applyFont="1" applyBorder="1" applyAlignment="1">
      <alignment wrapText="1"/>
    </xf>
    <xf numFmtId="0" fontId="9" fillId="0" borderId="7" xfId="0" applyFont="1" applyBorder="1"/>
    <xf numFmtId="0" fontId="5" fillId="0" borderId="0" xfId="0" applyFont="1" applyAlignment="1">
      <alignment horizontal="left"/>
    </xf>
    <xf numFmtId="0" fontId="3" fillId="0" borderId="11" xfId="0" applyFont="1" applyBorder="1" applyAlignment="1">
      <alignment horizontal="center" vertical="center"/>
    </xf>
    <xf numFmtId="0" fontId="5" fillId="0" borderId="27"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34" xfId="0" applyFont="1" applyBorder="1" applyAlignment="1">
      <alignment horizontal="left"/>
    </xf>
    <xf numFmtId="0" fontId="5" fillId="0" borderId="34" xfId="0" applyFont="1" applyBorder="1" applyAlignment="1">
      <alignment horizontal="center" vertical="center"/>
    </xf>
    <xf numFmtId="0" fontId="5" fillId="0" borderId="11" xfId="0" applyFont="1" applyBorder="1" applyAlignment="1">
      <alignment horizontal="center" vertical="center"/>
    </xf>
    <xf numFmtId="0" fontId="11" fillId="0" borderId="16" xfId="0" applyFont="1" applyBorder="1" applyAlignment="1">
      <alignment horizontal="center" vertical="top" wrapText="1"/>
    </xf>
    <xf numFmtId="0" fontId="11" fillId="0" borderId="42" xfId="0" applyFont="1" applyBorder="1" applyAlignment="1">
      <alignment horizontal="center" vertical="center" wrapText="1"/>
    </xf>
    <xf numFmtId="0" fontId="14" fillId="0" borderId="4" xfId="0" applyFont="1" applyBorder="1" applyAlignment="1">
      <alignment horizontal="center" vertical="top" wrapText="1"/>
    </xf>
    <xf numFmtId="0" fontId="14" fillId="0" borderId="47" xfId="0" applyFont="1" applyBorder="1" applyAlignment="1">
      <alignment horizontal="center" vertical="top" wrapText="1"/>
    </xf>
    <xf numFmtId="0" fontId="14" fillId="0" borderId="42" xfId="0" applyFont="1" applyBorder="1" applyAlignment="1">
      <alignment horizontal="center" vertical="top" wrapText="1"/>
    </xf>
    <xf numFmtId="0" fontId="12" fillId="0" borderId="16" xfId="0" applyFont="1" applyBorder="1" applyAlignment="1">
      <alignment horizontal="center" vertical="center" wrapText="1"/>
    </xf>
    <xf numFmtId="0" fontId="12" fillId="0" borderId="42" xfId="0" applyFont="1" applyBorder="1" applyAlignment="1">
      <alignment horizontal="center" vertical="center" wrapText="1"/>
    </xf>
    <xf numFmtId="0" fontId="11" fillId="0" borderId="42" xfId="0" applyFont="1" applyBorder="1" applyAlignment="1">
      <alignment horizontal="left" vertical="top" wrapText="1" indent="1"/>
    </xf>
    <xf numFmtId="16" fontId="11" fillId="0" borderId="16" xfId="0" applyNumberFormat="1" applyFont="1" applyBorder="1" applyAlignment="1">
      <alignment horizontal="center" vertical="top" wrapText="1"/>
    </xf>
    <xf numFmtId="14" fontId="13" fillId="0" borderId="34" xfId="0" applyNumberFormat="1" applyFont="1" applyBorder="1" applyAlignment="1">
      <alignment horizontal="center" vertical="center" wrapText="1"/>
    </xf>
    <xf numFmtId="0" fontId="13" fillId="0" borderId="34" xfId="0" applyFont="1" applyBorder="1" applyAlignment="1">
      <alignment horizontal="center" vertical="center" wrapText="1"/>
    </xf>
    <xf numFmtId="166" fontId="13" fillId="0" borderId="34" xfId="0" applyNumberFormat="1" applyFont="1" applyBorder="1" applyAlignment="1">
      <alignment horizontal="center" vertical="top" wrapText="1"/>
    </xf>
    <xf numFmtId="49" fontId="5" fillId="0" borderId="34"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16" xfId="0" applyFont="1" applyBorder="1" applyAlignment="1">
      <alignment horizontal="center" vertical="center" wrapText="1"/>
    </xf>
    <xf numFmtId="0" fontId="3" fillId="0" borderId="0" xfId="0" applyFont="1" applyAlignment="1">
      <alignment vertical="top"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16" xfId="0" applyFont="1" applyBorder="1" applyAlignment="1">
      <alignment horizontal="center" vertical="top" wrapText="1"/>
    </xf>
    <xf numFmtId="0" fontId="5" fillId="0" borderId="42" xfId="0" applyFont="1" applyBorder="1" applyAlignment="1">
      <alignment horizontal="center" vertical="top" wrapText="1"/>
    </xf>
    <xf numFmtId="49" fontId="5" fillId="0" borderId="1" xfId="0" applyNumberFormat="1" applyFont="1" applyBorder="1" applyAlignment="1">
      <alignment horizontal="center" vertical="top" wrapText="1"/>
    </xf>
    <xf numFmtId="0" fontId="5" fillId="0" borderId="34" xfId="0" applyFont="1" applyBorder="1" applyAlignment="1">
      <alignment horizontal="center" vertical="top"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3" xfId="0" applyFont="1" applyBorder="1" applyAlignment="1">
      <alignment horizontal="center" vertical="top" wrapText="1"/>
    </xf>
    <xf numFmtId="0" fontId="1" fillId="0" borderId="36" xfId="0" applyFont="1" applyBorder="1" applyAlignment="1">
      <alignment horizontal="center" vertical="center"/>
    </xf>
    <xf numFmtId="0" fontId="11" fillId="0" borderId="36" xfId="0" applyFont="1" applyBorder="1" applyAlignment="1">
      <alignment horizontal="center" vertical="center"/>
    </xf>
    <xf numFmtId="0" fontId="16" fillId="0" borderId="36" xfId="0" applyFont="1" applyBorder="1" applyAlignment="1">
      <alignment horizontal="center" vertical="top" wrapText="1"/>
    </xf>
    <xf numFmtId="167" fontId="11" fillId="0" borderId="36" xfId="0" applyNumberFormat="1" applyFont="1" applyBorder="1" applyAlignment="1">
      <alignment horizontal="center" vertical="center" wrapText="1"/>
    </xf>
    <xf numFmtId="0" fontId="0" fillId="0" borderId="0" xfId="0" applyAlignment="1">
      <alignment horizontal="center" vertical="center"/>
    </xf>
    <xf numFmtId="0" fontId="11" fillId="0" borderId="36" xfId="0" applyFont="1" applyBorder="1" applyAlignment="1">
      <alignment horizontal="center" vertical="center" wrapText="1"/>
    </xf>
    <xf numFmtId="49" fontId="16" fillId="0" borderId="36" xfId="0" applyNumberFormat="1" applyFont="1" applyBorder="1" applyAlignment="1">
      <alignment horizontal="center" vertical="center"/>
    </xf>
    <xf numFmtId="167" fontId="16" fillId="0" borderId="36" xfId="0" applyNumberFormat="1" applyFont="1" applyBorder="1" applyAlignment="1">
      <alignment horizontal="center" vertical="top" wrapText="1"/>
    </xf>
    <xf numFmtId="0" fontId="16" fillId="0" borderId="36" xfId="0" applyFont="1" applyBorder="1" applyAlignment="1">
      <alignment horizontal="center" vertical="center" wrapText="1"/>
    </xf>
    <xf numFmtId="0" fontId="15" fillId="0" borderId="42" xfId="0" applyFont="1" applyBorder="1" applyAlignment="1">
      <alignment horizontal="center" vertical="top" wrapText="1"/>
    </xf>
    <xf numFmtId="16" fontId="15" fillId="0" borderId="16" xfId="0" applyNumberFormat="1" applyFont="1" applyBorder="1" applyAlignment="1">
      <alignment horizontal="center" vertical="top" wrapText="1"/>
    </xf>
    <xf numFmtId="0" fontId="10" fillId="0" borderId="34" xfId="0" applyFont="1" applyBorder="1" applyAlignment="1">
      <alignment horizontal="center" vertical="center" wrapText="1"/>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36" xfId="0" applyFont="1" applyBorder="1" applyAlignment="1">
      <alignment horizontal="center" vertical="center"/>
    </xf>
    <xf numFmtId="0" fontId="9" fillId="0" borderId="45" xfId="0" applyFont="1" applyBorder="1" applyAlignment="1">
      <alignment horizontal="center" vertical="center"/>
    </xf>
    <xf numFmtId="2" fontId="9" fillId="0" borderId="36" xfId="0" applyNumberFormat="1"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2" fontId="9" fillId="0" borderId="40" xfId="0" applyNumberFormat="1" applyFont="1" applyBorder="1" applyAlignment="1">
      <alignment horizontal="center" vertical="center"/>
    </xf>
    <xf numFmtId="2" fontId="9" fillId="0" borderId="39" xfId="0" applyNumberFormat="1" applyFont="1" applyBorder="1" applyAlignment="1">
      <alignment horizontal="center" vertical="center"/>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34" xfId="0" applyFont="1" applyBorder="1" applyAlignment="1">
      <alignment horizontal="center" vertical="center"/>
    </xf>
    <xf numFmtId="169" fontId="13" fillId="0" borderId="34" xfId="0" applyNumberFormat="1" applyFont="1" applyBorder="1" applyAlignment="1">
      <alignment horizontal="center" vertical="center" wrapText="1"/>
    </xf>
    <xf numFmtId="169" fontId="5" fillId="0" borderId="34" xfId="0" applyNumberFormat="1" applyFont="1" applyBorder="1" applyAlignment="1">
      <alignment horizontal="center" vertical="center" wrapText="1"/>
    </xf>
    <xf numFmtId="2" fontId="5" fillId="0" borderId="34" xfId="0" applyNumberFormat="1" applyFont="1" applyBorder="1" applyAlignment="1">
      <alignment horizontal="center" vertical="center" wrapText="1"/>
    </xf>
    <xf numFmtId="0" fontId="11" fillId="0" borderId="13" xfId="0" applyFont="1" applyBorder="1" applyAlignment="1">
      <alignment horizontal="center" vertical="center" wrapText="1"/>
    </xf>
    <xf numFmtId="0" fontId="15" fillId="0" borderId="2" xfId="0" applyFont="1" applyBorder="1" applyAlignment="1">
      <alignment horizontal="center" vertical="top" wrapText="1"/>
    </xf>
    <xf numFmtId="0" fontId="15" fillId="0" borderId="16" xfId="0" applyFont="1" applyBorder="1" applyAlignment="1">
      <alignment horizontal="center" vertical="top" wrapText="1"/>
    </xf>
    <xf numFmtId="0" fontId="15" fillId="0" borderId="16" xfId="0" applyFont="1" applyBorder="1" applyAlignment="1">
      <alignment horizontal="left" vertical="top" wrapText="1" indent="1"/>
    </xf>
    <xf numFmtId="165" fontId="15" fillId="2" borderId="42" xfId="0" applyNumberFormat="1" applyFont="1" applyFill="1" applyBorder="1" applyAlignment="1">
      <alignment horizontal="center" vertical="top" wrapText="1"/>
    </xf>
    <xf numFmtId="0" fontId="15" fillId="2" borderId="42" xfId="0" applyFont="1" applyFill="1" applyBorder="1" applyAlignment="1">
      <alignment horizontal="center" vertical="top" wrapText="1"/>
    </xf>
    <xf numFmtId="49" fontId="15" fillId="2" borderId="42" xfId="0" applyNumberFormat="1" applyFont="1" applyFill="1" applyBorder="1" applyAlignment="1">
      <alignment horizontal="center" vertical="top" wrapText="1"/>
    </xf>
    <xf numFmtId="168" fontId="15" fillId="2" borderId="42" xfId="1" applyNumberFormat="1" applyFont="1" applyFill="1" applyBorder="1" applyAlignment="1">
      <alignment horizontal="center" vertical="top" wrapText="1"/>
    </xf>
    <xf numFmtId="49" fontId="15" fillId="2" borderId="42" xfId="0" applyNumberFormat="1" applyFont="1" applyFill="1" applyBorder="1" applyAlignment="1">
      <alignment horizontal="center" vertical="center" wrapText="1"/>
    </xf>
    <xf numFmtId="0" fontId="15" fillId="0" borderId="47" xfId="0" applyFont="1" applyBorder="1" applyAlignment="1">
      <alignment horizontal="center" vertical="top" wrapText="1"/>
    </xf>
    <xf numFmtId="49" fontId="15" fillId="0" borderId="47" xfId="0" applyNumberFormat="1" applyFont="1" applyBorder="1" applyAlignment="1">
      <alignment horizontal="center" vertical="top" wrapText="1"/>
    </xf>
    <xf numFmtId="165" fontId="15" fillId="2" borderId="1" xfId="0" applyNumberFormat="1" applyFont="1" applyFill="1" applyBorder="1" applyAlignment="1">
      <alignment horizontal="center" vertical="top" wrapText="1"/>
    </xf>
    <xf numFmtId="0" fontId="5" fillId="2" borderId="34" xfId="0" applyFont="1" applyFill="1" applyBorder="1" applyAlignment="1">
      <alignment horizontal="center" vertical="center"/>
    </xf>
    <xf numFmtId="165" fontId="15" fillId="2" borderId="34" xfId="0" applyNumberFormat="1" applyFont="1" applyFill="1" applyBorder="1" applyAlignment="1">
      <alignment horizontal="center" vertical="top" wrapText="1"/>
    </xf>
    <xf numFmtId="49" fontId="5" fillId="2" borderId="34" xfId="0" applyNumberFormat="1" applyFont="1" applyFill="1" applyBorder="1" applyAlignment="1">
      <alignment horizontal="center" vertical="center"/>
    </xf>
    <xf numFmtId="49" fontId="15" fillId="2" borderId="34" xfId="0" applyNumberFormat="1" applyFont="1" applyFill="1" applyBorder="1" applyAlignment="1">
      <alignment horizontal="center" vertical="top" wrapText="1"/>
    </xf>
    <xf numFmtId="170" fontId="7" fillId="0" borderId="6" xfId="0" applyNumberFormat="1" applyFont="1" applyBorder="1" applyAlignment="1">
      <alignment horizontal="center" vertical="center" wrapText="1"/>
    </xf>
    <xf numFmtId="170" fontId="7" fillId="0" borderId="15" xfId="0" applyNumberFormat="1" applyFont="1" applyBorder="1" applyAlignment="1">
      <alignment horizontal="center" vertical="center" wrapText="1"/>
    </xf>
    <xf numFmtId="170" fontId="7" fillId="0" borderId="19" xfId="0" applyNumberFormat="1" applyFont="1" applyBorder="1" applyAlignment="1">
      <alignment horizontal="center" vertical="center" wrapText="1"/>
    </xf>
    <xf numFmtId="170" fontId="7" fillId="0" borderId="54" xfId="0" applyNumberFormat="1" applyFont="1" applyBorder="1" applyAlignment="1">
      <alignment horizontal="center" vertical="center" wrapText="1"/>
    </xf>
    <xf numFmtId="170" fontId="15" fillId="0" borderId="34" xfId="0" applyNumberFormat="1" applyFont="1" applyBorder="1" applyAlignment="1">
      <alignment horizontal="center" vertical="center" wrapText="1"/>
    </xf>
    <xf numFmtId="0" fontId="1" fillId="0" borderId="36" xfId="0" applyFont="1" applyBorder="1" applyAlignment="1">
      <alignment horizontal="center" vertical="top" wrapText="1"/>
    </xf>
    <xf numFmtId="171" fontId="1" fillId="0" borderId="36" xfId="0" applyNumberFormat="1" applyFont="1" applyBorder="1" applyAlignment="1">
      <alignment horizontal="center" vertical="top" wrapText="1"/>
    </xf>
    <xf numFmtId="167" fontId="1" fillId="0" borderId="36" xfId="0" applyNumberFormat="1" applyFont="1" applyBorder="1" applyAlignment="1">
      <alignment horizontal="center" vertical="top" wrapText="1"/>
    </xf>
    <xf numFmtId="49" fontId="16" fillId="0" borderId="41" xfId="0" applyNumberFormat="1" applyFont="1" applyBorder="1" applyAlignment="1">
      <alignment horizontal="center" vertical="center"/>
    </xf>
    <xf numFmtId="0" fontId="16" fillId="0" borderId="41" xfId="0" applyFont="1" applyBorder="1" applyAlignment="1">
      <alignment horizontal="center" vertical="center" wrapText="1"/>
    </xf>
    <xf numFmtId="0" fontId="13" fillId="0" borderId="34" xfId="0" applyFont="1" applyBorder="1" applyAlignment="1">
      <alignment horizontal="center" vertical="top" wrapText="1"/>
    </xf>
    <xf numFmtId="0" fontId="7" fillId="0" borderId="0" xfId="0" applyFont="1"/>
    <xf numFmtId="0" fontId="15" fillId="0" borderId="0" xfId="0" applyFont="1"/>
    <xf numFmtId="166" fontId="15" fillId="0" borderId="0" xfId="0" applyNumberFormat="1" applyFont="1"/>
    <xf numFmtId="49" fontId="15" fillId="0" borderId="0" xfId="0" applyNumberFormat="1" applyFont="1"/>
    <xf numFmtId="165" fontId="15" fillId="2" borderId="42" xfId="2" applyNumberFormat="1" applyFont="1" applyFill="1" applyBorder="1" applyAlignment="1">
      <alignment horizontal="center" vertical="top" wrapText="1"/>
    </xf>
    <xf numFmtId="0" fontId="19" fillId="0" borderId="0" xfId="0" applyFont="1"/>
    <xf numFmtId="0" fontId="20" fillId="0" borderId="0" xfId="0" applyFont="1"/>
    <xf numFmtId="166" fontId="0" fillId="0" borderId="0" xfId="0" applyNumberFormat="1"/>
    <xf numFmtId="49" fontId="0" fillId="0" borderId="0" xfId="0" applyNumberFormat="1"/>
    <xf numFmtId="49" fontId="0" fillId="0" borderId="0" xfId="0" applyNumberFormat="1" applyAlignment="1">
      <alignment horizontal="center"/>
    </xf>
    <xf numFmtId="0" fontId="0" fillId="0" borderId="34" xfId="0" applyBorder="1"/>
    <xf numFmtId="2" fontId="0" fillId="0" borderId="34" xfId="0" applyNumberFormat="1" applyBorder="1"/>
    <xf numFmtId="0" fontId="21" fillId="0" borderId="0" xfId="0" applyFont="1"/>
    <xf numFmtId="49" fontId="21" fillId="0" borderId="0" xfId="0" applyNumberFormat="1" applyFont="1"/>
    <xf numFmtId="49" fontId="21" fillId="0" borderId="0" xfId="0" applyNumberFormat="1" applyFont="1" applyAlignment="1">
      <alignment horizontal="center"/>
    </xf>
    <xf numFmtId="0" fontId="11" fillId="0" borderId="16" xfId="0" applyFont="1" applyBorder="1" applyAlignment="1">
      <alignment horizontal="center" vertical="center" wrapText="1"/>
    </xf>
    <xf numFmtId="0" fontId="11" fillId="0" borderId="34" xfId="0" applyFont="1" applyBorder="1" applyAlignment="1">
      <alignment horizontal="center" vertical="center" wrapText="1"/>
    </xf>
    <xf numFmtId="0" fontId="3" fillId="0" borderId="0" xfId="0" applyFont="1" applyAlignment="1">
      <alignment horizontal="left" vertical="top" wrapText="1"/>
    </xf>
    <xf numFmtId="0" fontId="5" fillId="0" borderId="0" xfId="0" applyFont="1" applyAlignment="1">
      <alignment horizontal="left" vertical="top" wrapText="1"/>
    </xf>
    <xf numFmtId="0" fontId="10" fillId="0" borderId="2"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 xfId="0" applyFont="1" applyBorder="1" applyAlignment="1">
      <alignment horizontal="center" vertical="center"/>
    </xf>
    <xf numFmtId="0" fontId="10" fillId="0" borderId="16" xfId="0" applyFont="1" applyBorder="1" applyAlignment="1">
      <alignment horizontal="center" vertical="center"/>
    </xf>
    <xf numFmtId="0" fontId="10" fillId="0" borderId="46" xfId="0" applyFont="1" applyBorder="1" applyAlignment="1">
      <alignment horizontal="center"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9" fillId="0" borderId="0" xfId="0" applyFont="1" applyAlignment="1">
      <alignment horizontal="left" vertical="center" wrapText="1"/>
    </xf>
    <xf numFmtId="0" fontId="4" fillId="0" borderId="0" xfId="0" applyFont="1" applyAlignment="1">
      <alignment horizontal="left" vertical="top" wrapText="1"/>
    </xf>
    <xf numFmtId="0" fontId="1" fillId="0" borderId="0" xfId="0" applyFont="1" applyAlignment="1">
      <alignment horizontal="left" vertical="top" wrapText="1"/>
    </xf>
    <xf numFmtId="0" fontId="3" fillId="0" borderId="0" xfId="0" applyFont="1" applyAlignment="1">
      <alignment horizontal="left"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7" fillId="0" borderId="0" xfId="0" applyFont="1" applyAlignment="1">
      <alignment horizontal="left" vertical="top" wrapText="1"/>
    </xf>
    <xf numFmtId="0" fontId="15" fillId="0" borderId="0" xfId="0" applyFont="1" applyAlignment="1">
      <alignment horizontal="left" vertical="top" wrapText="1"/>
    </xf>
    <xf numFmtId="0" fontId="0" fillId="0" borderId="0" xfId="0" applyAlignment="1">
      <alignment horizontal="left" vertical="top" wrapText="1"/>
    </xf>
    <xf numFmtId="0" fontId="1" fillId="0" borderId="36" xfId="0" applyFont="1" applyBorder="1" applyAlignment="1">
      <alignment horizontal="left" vertical="top" wrapText="1"/>
    </xf>
    <xf numFmtId="0" fontId="1" fillId="0" borderId="51" xfId="0" applyFont="1" applyBorder="1" applyAlignment="1">
      <alignment horizontal="left" vertical="top" wrapText="1"/>
    </xf>
    <xf numFmtId="0" fontId="1" fillId="0" borderId="41" xfId="0" applyFont="1" applyBorder="1" applyAlignment="1">
      <alignment horizontal="left" vertical="top" wrapText="1"/>
    </xf>
    <xf numFmtId="0" fontId="1" fillId="0" borderId="36" xfId="0" applyFont="1" applyBorder="1" applyAlignment="1">
      <alignment horizontal="center" vertical="center"/>
    </xf>
    <xf numFmtId="0" fontId="3" fillId="0" borderId="0" xfId="0" applyFont="1" applyAlignment="1">
      <alignment horizontal="left"/>
    </xf>
    <xf numFmtId="0" fontId="5" fillId="0" borderId="0" xfId="0" applyFont="1" applyAlignment="1">
      <alignment horizontal="left"/>
    </xf>
    <xf numFmtId="0" fontId="16" fillId="0" borderId="36" xfId="0" applyFont="1" applyBorder="1" applyAlignment="1">
      <alignment horizontal="center" vertical="center"/>
    </xf>
    <xf numFmtId="49" fontId="16" fillId="0" borderId="36" xfId="0" applyNumberFormat="1" applyFont="1" applyBorder="1" applyAlignment="1">
      <alignment horizontal="center" vertical="center"/>
    </xf>
    <xf numFmtId="0" fontId="16" fillId="0" borderId="32" xfId="0" applyFont="1" applyBorder="1" applyAlignment="1">
      <alignment horizontal="left" vertical="top" wrapText="1"/>
    </xf>
    <xf numFmtId="0" fontId="16" fillId="0" borderId="31" xfId="0" applyFont="1" applyBorder="1" applyAlignment="1">
      <alignment horizontal="left" vertical="top" wrapText="1"/>
    </xf>
    <xf numFmtId="0" fontId="16" fillId="0" borderId="30" xfId="0" applyFont="1" applyBorder="1" applyAlignment="1">
      <alignment horizontal="left" vertical="top" wrapText="1"/>
    </xf>
    <xf numFmtId="0" fontId="16" fillId="0" borderId="25" xfId="0" applyFont="1" applyBorder="1" applyAlignment="1">
      <alignment horizontal="left" vertical="top" wrapText="1"/>
    </xf>
    <xf numFmtId="0" fontId="16" fillId="0" borderId="24" xfId="0" applyFont="1" applyBorder="1" applyAlignment="1">
      <alignment horizontal="left" vertical="top" wrapText="1"/>
    </xf>
    <xf numFmtId="0" fontId="16" fillId="0" borderId="23" xfId="0" applyFont="1" applyBorder="1" applyAlignment="1">
      <alignment horizontal="left" vertical="top" wrapText="1"/>
    </xf>
    <xf numFmtId="0" fontId="16" fillId="0" borderId="36" xfId="0" applyFont="1" applyBorder="1" applyAlignment="1">
      <alignment horizontal="center" vertical="top" wrapText="1"/>
    </xf>
    <xf numFmtId="0" fontId="7" fillId="0" borderId="0" xfId="0" applyFont="1" applyAlignment="1">
      <alignment horizontal="center" vertical="top" wrapText="1"/>
    </xf>
    <xf numFmtId="49" fontId="16" fillId="0" borderId="41" xfId="0" applyNumberFormat="1" applyFont="1" applyBorder="1" applyAlignment="1">
      <alignment horizontal="center" vertical="center"/>
    </xf>
    <xf numFmtId="0" fontId="5" fillId="0" borderId="36" xfId="0" applyFont="1" applyBorder="1" applyAlignment="1">
      <alignment horizontal="left" vertical="top" wrapText="1"/>
    </xf>
    <xf numFmtId="0" fontId="16" fillId="0" borderId="27" xfId="0" applyFont="1" applyBorder="1" applyAlignment="1">
      <alignment horizontal="left" vertical="top" wrapText="1"/>
    </xf>
    <xf numFmtId="0" fontId="16" fillId="0" borderId="22" xfId="0" applyFont="1" applyBorder="1" applyAlignment="1">
      <alignment horizontal="left" vertical="top" wrapText="1"/>
    </xf>
    <xf numFmtId="0" fontId="16" fillId="0" borderId="21" xfId="0" applyFont="1" applyBorder="1" applyAlignment="1">
      <alignment horizontal="left" vertical="top" wrapText="1"/>
    </xf>
    <xf numFmtId="0" fontId="16" fillId="0" borderId="55" xfId="0" applyFont="1" applyBorder="1" applyAlignment="1">
      <alignment horizontal="left" vertical="top" wrapText="1"/>
    </xf>
    <xf numFmtId="0" fontId="16" fillId="0" borderId="0" xfId="0" applyFont="1" applyAlignment="1">
      <alignment horizontal="left" vertical="top" wrapText="1"/>
    </xf>
    <xf numFmtId="0" fontId="16" fillId="0" borderId="56" xfId="0" applyFont="1" applyBorder="1" applyAlignment="1">
      <alignment horizontal="left" vertical="top" wrapText="1"/>
    </xf>
    <xf numFmtId="0" fontId="3" fillId="0" borderId="0" xfId="0" applyFont="1" applyAlignment="1">
      <alignment horizontal="center" vertical="top" wrapText="1"/>
    </xf>
    <xf numFmtId="0" fontId="16" fillId="0" borderId="55" xfId="0" applyFont="1" applyBorder="1" applyAlignment="1">
      <alignment horizontal="center" vertical="top" wrapText="1"/>
    </xf>
    <xf numFmtId="0" fontId="16" fillId="0" borderId="0" xfId="0" applyFont="1" applyAlignment="1">
      <alignment horizontal="center" vertical="top" wrapText="1"/>
    </xf>
    <xf numFmtId="0" fontId="16" fillId="0" borderId="56" xfId="0" applyFont="1" applyBorder="1" applyAlignment="1">
      <alignment horizontal="center" vertical="top" wrapText="1"/>
    </xf>
    <xf numFmtId="0" fontId="16" fillId="0" borderId="25" xfId="0" applyFont="1" applyBorder="1" applyAlignment="1">
      <alignment horizontal="center" vertical="top" wrapText="1"/>
    </xf>
    <xf numFmtId="0" fontId="16" fillId="0" borderId="24" xfId="0" applyFont="1" applyBorder="1" applyAlignment="1">
      <alignment horizontal="center" vertical="top" wrapText="1"/>
    </xf>
    <xf numFmtId="0" fontId="16" fillId="0" borderId="23" xfId="0" applyFont="1" applyBorder="1" applyAlignment="1">
      <alignment horizontal="center" vertical="top" wrapText="1"/>
    </xf>
    <xf numFmtId="0" fontId="16" fillId="0" borderId="32" xfId="0" applyFont="1" applyBorder="1" applyAlignment="1">
      <alignment horizontal="center" vertical="top" wrapText="1"/>
    </xf>
    <xf numFmtId="0" fontId="16" fillId="0" borderId="31" xfId="0" applyFont="1" applyBorder="1" applyAlignment="1">
      <alignment horizontal="center" vertical="top" wrapText="1"/>
    </xf>
    <xf numFmtId="0" fontId="16" fillId="0" borderId="30" xfId="0" applyFont="1" applyBorder="1" applyAlignment="1">
      <alignment horizontal="center" vertical="top" wrapText="1"/>
    </xf>
    <xf numFmtId="0" fontId="1" fillId="0" borderId="32" xfId="0" applyFont="1" applyBorder="1" applyAlignment="1">
      <alignment horizontal="left" vertical="top" wrapText="1"/>
    </xf>
    <xf numFmtId="0" fontId="1" fillId="0" borderId="31" xfId="0" applyFont="1" applyBorder="1" applyAlignment="1">
      <alignment horizontal="left" vertical="top" wrapText="1"/>
    </xf>
    <xf numFmtId="0" fontId="1" fillId="0" borderId="30" xfId="0" applyFont="1" applyBorder="1" applyAlignment="1">
      <alignment horizontal="left" vertical="top" wrapText="1"/>
    </xf>
    <xf numFmtId="0" fontId="1" fillId="0" borderId="25" xfId="0" applyFont="1" applyBorder="1" applyAlignment="1">
      <alignment horizontal="left" vertical="top" wrapText="1"/>
    </xf>
    <xf numFmtId="0" fontId="1" fillId="0" borderId="24" xfId="0" applyFont="1" applyBorder="1" applyAlignment="1">
      <alignment horizontal="left" vertical="top" wrapText="1"/>
    </xf>
    <xf numFmtId="0" fontId="1" fillId="0" borderId="23" xfId="0" applyFont="1" applyBorder="1" applyAlignment="1">
      <alignment horizontal="left" vertical="top" wrapText="1"/>
    </xf>
    <xf numFmtId="0" fontId="11" fillId="0" borderId="36" xfId="0" applyFont="1" applyBorder="1" applyAlignment="1">
      <alignment horizontal="center" vertical="center"/>
    </xf>
    <xf numFmtId="0" fontId="11" fillId="0" borderId="27" xfId="0" applyFont="1" applyBorder="1" applyAlignment="1">
      <alignment horizontal="center" vertical="center"/>
    </xf>
    <xf numFmtId="0" fontId="11" fillId="0" borderId="22" xfId="0" applyFont="1" applyBorder="1" applyAlignment="1">
      <alignment horizontal="center" vertical="center"/>
    </xf>
    <xf numFmtId="0" fontId="11" fillId="0" borderId="21" xfId="0" applyFont="1" applyBorder="1" applyAlignment="1">
      <alignment horizontal="center" vertical="center"/>
    </xf>
    <xf numFmtId="0" fontId="5" fillId="0" borderId="6" xfId="0" applyFont="1" applyBorder="1" applyAlignment="1">
      <alignment horizontal="center" vertical="center"/>
    </xf>
    <xf numFmtId="0" fontId="5" fillId="0" borderId="19" xfId="0" applyFont="1" applyBorder="1" applyAlignment="1">
      <alignment horizontal="center" vertical="center"/>
    </xf>
    <xf numFmtId="0" fontId="5" fillId="0" borderId="29" xfId="0" applyFont="1" applyBorder="1" applyAlignment="1">
      <alignment horizontal="center" vertical="center"/>
    </xf>
    <xf numFmtId="0" fontId="5" fillId="0" borderId="20" xfId="0" applyFont="1" applyBorder="1" applyAlignment="1">
      <alignment horizontal="center" vertical="center"/>
    </xf>
    <xf numFmtId="0" fontId="11" fillId="0" borderId="2" xfId="0" applyFont="1" applyBorder="1" applyAlignment="1">
      <alignment horizontal="center" vertical="center" wrapText="1"/>
    </xf>
    <xf numFmtId="0" fontId="11" fillId="0" borderId="16"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6" xfId="0" applyFont="1" applyBorder="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center" vertical="center" wrapText="1"/>
    </xf>
    <xf numFmtId="0" fontId="3" fillId="0" borderId="0" xfId="0" applyFont="1" applyAlignment="1">
      <alignment vertical="top" wrapText="1"/>
    </xf>
    <xf numFmtId="0" fontId="5" fillId="0" borderId="0" xfId="0" applyFont="1" applyAlignment="1">
      <alignment vertical="top" wrapText="1"/>
    </xf>
    <xf numFmtId="0" fontId="11" fillId="0" borderId="5"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2" xfId="0" applyFont="1" applyBorder="1" applyAlignment="1">
      <alignment horizontal="center" vertical="top" wrapText="1"/>
    </xf>
    <xf numFmtId="0" fontId="11" fillId="0" borderId="16" xfId="0" applyFont="1" applyBorder="1" applyAlignment="1">
      <alignment horizontal="center" vertical="top" wrapText="1"/>
    </xf>
    <xf numFmtId="0" fontId="11" fillId="0" borderId="2" xfId="0" applyFont="1" applyBorder="1" applyAlignment="1">
      <alignment horizontal="left" vertical="top" wrapText="1" indent="1"/>
    </xf>
    <xf numFmtId="0" fontId="11" fillId="0" borderId="16" xfId="0" applyFont="1" applyBorder="1" applyAlignment="1">
      <alignment horizontal="left" vertical="top" wrapText="1" indent="1"/>
    </xf>
    <xf numFmtId="0" fontId="14" fillId="0" borderId="5"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8" xfId="0" applyFont="1" applyBorder="1" applyAlignment="1">
      <alignment horizontal="center" vertical="center" wrapText="1"/>
    </xf>
    <xf numFmtId="0" fontId="15" fillId="0" borderId="2" xfId="0" applyFont="1" applyBorder="1" applyAlignment="1">
      <alignment horizontal="center" vertical="top" wrapText="1"/>
    </xf>
    <xf numFmtId="0" fontId="15" fillId="0" borderId="7" xfId="0" applyFont="1" applyBorder="1" applyAlignment="1">
      <alignment horizontal="center" vertical="top" wrapText="1"/>
    </xf>
    <xf numFmtId="0" fontId="15" fillId="0" borderId="16" xfId="0" applyFont="1" applyBorder="1" applyAlignment="1">
      <alignment horizontal="center" vertical="top" wrapText="1"/>
    </xf>
    <xf numFmtId="0" fontId="5" fillId="0" borderId="34" xfId="0" applyFont="1" applyBorder="1" applyAlignment="1">
      <alignment horizontal="center" vertical="center" wrapText="1"/>
    </xf>
    <xf numFmtId="0" fontId="5" fillId="0" borderId="2" xfId="0" applyFont="1" applyBorder="1" applyAlignment="1">
      <alignment horizontal="center" vertical="top" wrapText="1"/>
    </xf>
    <xf numFmtId="0" fontId="11" fillId="0" borderId="33" xfId="0" applyFont="1" applyBorder="1" applyAlignment="1">
      <alignment horizontal="center" vertical="top" wrapText="1"/>
    </xf>
    <xf numFmtId="0" fontId="11" fillId="0" borderId="57" xfId="0" applyFont="1" applyBorder="1" applyAlignment="1">
      <alignment horizontal="center" vertical="top" wrapText="1"/>
    </xf>
    <xf numFmtId="0" fontId="11" fillId="0" borderId="5" xfId="0" applyFont="1" applyBorder="1" applyAlignment="1">
      <alignment horizontal="center" vertical="top" wrapText="1"/>
    </xf>
    <xf numFmtId="0" fontId="11" fillId="0" borderId="4" xfId="0" applyFont="1" applyBorder="1" applyAlignment="1">
      <alignment horizontal="center" vertical="top" wrapText="1"/>
    </xf>
    <xf numFmtId="0" fontId="11" fillId="0" borderId="14" xfId="0" applyFont="1" applyBorder="1" applyAlignment="1">
      <alignment horizontal="center" vertical="top" wrapText="1"/>
    </xf>
    <xf numFmtId="0" fontId="11" fillId="0" borderId="47" xfId="0" applyFont="1" applyBorder="1" applyAlignment="1">
      <alignment horizontal="center" vertical="top" wrapText="1"/>
    </xf>
    <xf numFmtId="0" fontId="11" fillId="0" borderId="18" xfId="0" applyFont="1" applyBorder="1" applyAlignment="1">
      <alignment horizontal="center" vertical="top" wrapText="1"/>
    </xf>
    <xf numFmtId="0" fontId="11" fillId="0" borderId="42" xfId="0" applyFont="1" applyBorder="1" applyAlignment="1">
      <alignment horizontal="center" vertical="top" wrapText="1"/>
    </xf>
    <xf numFmtId="0" fontId="15" fillId="0" borderId="11" xfId="0" applyFont="1" applyBorder="1" applyAlignment="1">
      <alignment horizontal="left" vertical="top" wrapText="1"/>
    </xf>
    <xf numFmtId="0" fontId="15" fillId="0" borderId="13" xfId="0" applyFont="1" applyBorder="1" applyAlignment="1">
      <alignment horizontal="left" vertical="top" wrapText="1"/>
    </xf>
    <xf numFmtId="49" fontId="15" fillId="0" borderId="2" xfId="0" applyNumberFormat="1" applyFont="1" applyBorder="1" applyAlignment="1">
      <alignment horizontal="center" vertical="top" wrapText="1"/>
    </xf>
    <xf numFmtId="49" fontId="15" fillId="0" borderId="7" xfId="0" applyNumberFormat="1" applyFont="1" applyBorder="1" applyAlignment="1">
      <alignment horizontal="center" vertical="top" wrapText="1"/>
    </xf>
    <xf numFmtId="49" fontId="15" fillId="0" borderId="16" xfId="0" applyNumberFormat="1" applyFont="1" applyBorder="1" applyAlignment="1">
      <alignment horizontal="center" vertical="top" wrapText="1"/>
    </xf>
    <xf numFmtId="0" fontId="15" fillId="0" borderId="11" xfId="0" applyFont="1" applyBorder="1" applyAlignment="1">
      <alignment horizontal="center" vertical="top" wrapText="1"/>
    </xf>
    <xf numFmtId="0" fontId="15" fillId="0" borderId="13" xfId="0" applyFont="1" applyBorder="1" applyAlignment="1">
      <alignment horizontal="center" vertical="top" wrapText="1"/>
    </xf>
    <xf numFmtId="0" fontId="8" fillId="0" borderId="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6" xfId="0" applyFont="1" applyBorder="1" applyAlignment="1">
      <alignment horizontal="center" vertical="center" wrapText="1"/>
    </xf>
    <xf numFmtId="0" fontId="5" fillId="0" borderId="11" xfId="0" applyFont="1" applyBorder="1" applyAlignment="1">
      <alignment horizontal="left" vertical="top" wrapText="1"/>
    </xf>
    <xf numFmtId="0" fontId="5" fillId="0" borderId="13" xfId="0" applyFont="1" applyBorder="1" applyAlignment="1">
      <alignment horizontal="left" vertical="top"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16" xfId="0" applyFont="1" applyBorder="1" applyAlignment="1">
      <alignment horizontal="center" vertical="center"/>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53" xfId="0" applyFont="1" applyBorder="1" applyAlignment="1">
      <alignment horizontal="center" vertical="center" wrapText="1"/>
    </xf>
    <xf numFmtId="0" fontId="3" fillId="0" borderId="11" xfId="0" applyFont="1" applyBorder="1" applyAlignment="1">
      <alignment horizontal="left" vertical="center" wrapText="1"/>
    </xf>
    <xf numFmtId="0" fontId="3" fillId="0" borderId="13" xfId="0" applyFont="1" applyBorder="1" applyAlignment="1">
      <alignment horizontal="left" vertical="center" wrapText="1"/>
    </xf>
    <xf numFmtId="0" fontId="5" fillId="0" borderId="24" xfId="0" applyFont="1" applyBorder="1" applyAlignment="1">
      <alignment horizontal="left" vertical="center"/>
    </xf>
    <xf numFmtId="0" fontId="5" fillId="0" borderId="49" xfId="0" applyFont="1" applyBorder="1" applyAlignment="1">
      <alignment horizontal="left" vertical="center"/>
    </xf>
    <xf numFmtId="0" fontId="5" fillId="0" borderId="28" xfId="0" applyFont="1" applyBorder="1" applyAlignment="1">
      <alignment horizontal="center" vertical="center" wrapText="1"/>
    </xf>
    <xf numFmtId="0" fontId="5" fillId="0" borderId="48" xfId="0" applyFont="1" applyBorder="1" applyAlignment="1">
      <alignment horizontal="center" vertical="center" wrapText="1"/>
    </xf>
    <xf numFmtId="0" fontId="3" fillId="0" borderId="1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15" fillId="0" borderId="12" xfId="0" applyFont="1" applyBorder="1" applyAlignment="1">
      <alignment horizontal="left" vertical="top" wrapText="1"/>
    </xf>
    <xf numFmtId="0" fontId="5" fillId="0" borderId="2" xfId="0" applyFont="1" applyBorder="1" applyAlignment="1">
      <alignment horizontal="left" vertical="top" wrapText="1" indent="1"/>
    </xf>
    <xf numFmtId="0" fontId="5" fillId="0" borderId="7" xfId="0" applyFont="1" applyBorder="1" applyAlignment="1">
      <alignment horizontal="left" vertical="top" wrapText="1" indent="1"/>
    </xf>
    <xf numFmtId="0" fontId="5" fillId="0" borderId="16" xfId="0" applyFont="1" applyBorder="1" applyAlignment="1">
      <alignment horizontal="left" vertical="top" wrapText="1" indent="1"/>
    </xf>
    <xf numFmtId="0" fontId="12" fillId="0" borderId="2" xfId="0" applyFont="1" applyBorder="1" applyAlignment="1">
      <alignment horizontal="left" vertical="top" wrapText="1" indent="1"/>
    </xf>
    <xf numFmtId="0" fontId="12" fillId="0" borderId="7" xfId="0" applyFont="1" applyBorder="1" applyAlignment="1">
      <alignment horizontal="left" vertical="top" wrapText="1" indent="1"/>
    </xf>
    <xf numFmtId="0" fontId="12" fillId="0" borderId="16" xfId="0" applyFont="1" applyBorder="1" applyAlignment="1">
      <alignment horizontal="left" vertical="top" wrapText="1" indent="1"/>
    </xf>
    <xf numFmtId="0" fontId="11" fillId="0" borderId="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6" xfId="0"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16" xfId="0" applyNumberFormat="1" applyFont="1" applyBorder="1" applyAlignment="1">
      <alignment horizontal="center" vertical="center" wrapText="1"/>
    </xf>
    <xf numFmtId="0" fontId="12" fillId="0" borderId="2" xfId="0" applyFont="1" applyBorder="1" applyAlignment="1">
      <alignment horizontal="center" vertical="top" wrapText="1"/>
    </xf>
    <xf numFmtId="0" fontId="12" fillId="0" borderId="7" xfId="0" applyFont="1" applyBorder="1" applyAlignment="1">
      <alignment horizontal="center" vertical="top" wrapText="1"/>
    </xf>
    <xf numFmtId="0" fontId="12" fillId="0" borderId="16" xfId="0" applyFont="1" applyBorder="1" applyAlignment="1">
      <alignment horizontal="center" vertical="top" wrapText="1"/>
    </xf>
    <xf numFmtId="0" fontId="5" fillId="0" borderId="7" xfId="0" applyFont="1" applyBorder="1" applyAlignment="1">
      <alignment horizontal="center" vertical="top" wrapText="1"/>
    </xf>
    <xf numFmtId="0" fontId="5" fillId="0" borderId="16" xfId="0" applyFont="1" applyBorder="1" applyAlignment="1">
      <alignment horizontal="center" vertical="top" wrapText="1"/>
    </xf>
    <xf numFmtId="0" fontId="11" fillId="0" borderId="4"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42" xfId="0" applyFont="1" applyBorder="1" applyAlignment="1">
      <alignment horizontal="center" vertical="center" wrapText="1"/>
    </xf>
    <xf numFmtId="0" fontId="1" fillId="0" borderId="0" xfId="0" applyFont="1" applyAlignment="1">
      <alignment horizontal="center" vertical="center" wrapText="1"/>
    </xf>
    <xf numFmtId="0" fontId="15" fillId="0" borderId="5" xfId="0" applyFont="1" applyBorder="1" applyAlignment="1">
      <alignment horizontal="center" vertical="top" wrapText="1"/>
    </xf>
    <xf numFmtId="0" fontId="15" fillId="0" borderId="3" xfId="0" applyFont="1" applyBorder="1" applyAlignment="1">
      <alignment horizontal="center" vertical="top" wrapText="1"/>
    </xf>
    <xf numFmtId="0" fontId="15" fillId="0" borderId="46" xfId="0" applyFont="1" applyBorder="1" applyAlignment="1">
      <alignment horizontal="center" vertical="top" wrapText="1"/>
    </xf>
    <xf numFmtId="0" fontId="15" fillId="0" borderId="18" xfId="0" applyFont="1" applyBorder="1" applyAlignment="1">
      <alignment horizontal="center" vertical="top" wrapText="1"/>
    </xf>
    <xf numFmtId="0" fontId="15" fillId="0" borderId="1" xfId="0" applyFont="1" applyBorder="1" applyAlignment="1">
      <alignment horizontal="center" vertical="top" wrapText="1"/>
    </xf>
    <xf numFmtId="0" fontId="15" fillId="0" borderId="8" xfId="0" applyFont="1" applyBorder="1" applyAlignment="1">
      <alignment horizontal="center" vertical="top" wrapText="1"/>
    </xf>
    <xf numFmtId="0" fontId="15" fillId="0" borderId="9" xfId="0" applyFont="1" applyBorder="1" applyAlignment="1">
      <alignment horizontal="center" vertical="top" wrapText="1"/>
    </xf>
    <xf numFmtId="0" fontId="15" fillId="0" borderId="50" xfId="0" applyFont="1" applyBorder="1" applyAlignment="1">
      <alignment horizontal="center" vertical="top" wrapText="1"/>
    </xf>
    <xf numFmtId="0" fontId="15" fillId="0" borderId="11" xfId="0" applyFont="1" applyBorder="1" applyAlignment="1">
      <alignment horizontal="center" vertical="center"/>
    </xf>
    <xf numFmtId="0" fontId="1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15" fillId="0" borderId="2" xfId="0" applyFont="1" applyBorder="1" applyAlignment="1">
      <alignment horizontal="left" vertical="top" wrapText="1" indent="1"/>
    </xf>
    <xf numFmtId="0" fontId="15" fillId="0" borderId="7" xfId="0" applyFont="1" applyBorder="1" applyAlignment="1">
      <alignment horizontal="left" vertical="top" wrapText="1" indent="1"/>
    </xf>
    <xf numFmtId="0" fontId="15" fillId="0" borderId="16" xfId="0" applyFont="1" applyBorder="1" applyAlignment="1">
      <alignment horizontal="left" vertical="top" wrapText="1" indent="1"/>
    </xf>
    <xf numFmtId="0" fontId="15" fillId="0" borderId="5" xfId="0" applyFont="1" applyBorder="1" applyAlignment="1">
      <alignment horizontal="left" vertical="top" wrapText="1" indent="1"/>
    </xf>
    <xf numFmtId="0" fontId="15" fillId="0" borderId="4" xfId="0" applyFont="1" applyBorder="1" applyAlignment="1">
      <alignment horizontal="left" vertical="top" wrapText="1" indent="1"/>
    </xf>
    <xf numFmtId="0" fontId="15" fillId="0" borderId="14" xfId="0" applyFont="1" applyBorder="1" applyAlignment="1">
      <alignment horizontal="left" vertical="top" wrapText="1" indent="1"/>
    </xf>
    <xf numFmtId="0" fontId="15" fillId="0" borderId="47" xfId="0" applyFont="1" applyBorder="1" applyAlignment="1">
      <alignment horizontal="left" vertical="top" wrapText="1" indent="1"/>
    </xf>
    <xf numFmtId="0" fontId="15" fillId="0" borderId="18" xfId="0" applyFont="1" applyBorder="1" applyAlignment="1">
      <alignment horizontal="left" vertical="top" wrapText="1" indent="1"/>
    </xf>
    <xf numFmtId="0" fontId="15" fillId="0" borderId="42" xfId="0" applyFont="1" applyBorder="1" applyAlignment="1">
      <alignment horizontal="left" vertical="top" wrapText="1" indent="1"/>
    </xf>
    <xf numFmtId="0" fontId="11" fillId="0" borderId="26" xfId="0" applyFont="1" applyBorder="1" applyAlignment="1">
      <alignment horizontal="center" vertical="top" wrapText="1"/>
    </xf>
    <xf numFmtId="0" fontId="11" fillId="0" borderId="49" xfId="0" applyFont="1" applyBorder="1" applyAlignment="1">
      <alignment horizontal="center" vertical="top" wrapText="1"/>
    </xf>
    <xf numFmtId="0" fontId="11" fillId="0" borderId="14" xfId="0" applyFont="1" applyBorder="1" applyAlignment="1">
      <alignment horizontal="center" vertical="center" wrapText="1"/>
    </xf>
    <xf numFmtId="49" fontId="11" fillId="0" borderId="5" xfId="0" applyNumberFormat="1" applyFont="1" applyBorder="1" applyAlignment="1">
      <alignment horizontal="center" vertical="center" wrapText="1"/>
    </xf>
    <xf numFmtId="49" fontId="11" fillId="0" borderId="14" xfId="0" applyNumberFormat="1" applyFont="1" applyBorder="1" applyAlignment="1">
      <alignment horizontal="center" vertical="center" wrapText="1"/>
    </xf>
    <xf numFmtId="49" fontId="11" fillId="0" borderId="7" xfId="0" applyNumberFormat="1" applyFont="1" applyBorder="1" applyAlignment="1">
      <alignment horizontal="center" vertical="center" wrapText="1"/>
    </xf>
    <xf numFmtId="49" fontId="11" fillId="0" borderId="16" xfId="0" applyNumberFormat="1" applyFont="1" applyBorder="1" applyAlignment="1">
      <alignment horizontal="center" vertical="center" wrapText="1"/>
    </xf>
    <xf numFmtId="0" fontId="13" fillId="0" borderId="34" xfId="0" applyFont="1" applyBorder="1" applyAlignment="1">
      <alignment horizontal="center" vertical="top" wrapText="1"/>
    </xf>
    <xf numFmtId="0" fontId="13" fillId="0" borderId="34" xfId="0" applyFont="1" applyBorder="1" applyAlignment="1">
      <alignment horizontal="center" textRotation="90" wrapText="1"/>
    </xf>
    <xf numFmtId="49" fontId="13" fillId="0" borderId="34" xfId="0" applyNumberFormat="1" applyFont="1" applyBorder="1" applyAlignment="1">
      <alignment horizontal="center" textRotation="90"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34" xfId="0" applyFont="1" applyBorder="1" applyAlignment="1">
      <alignment horizontal="center" vertical="center" textRotation="90" wrapText="1"/>
    </xf>
    <xf numFmtId="0" fontId="13" fillId="0" borderId="2" xfId="0" applyFont="1" applyBorder="1" applyAlignment="1">
      <alignment horizontal="center" vertical="center" textRotation="90" wrapText="1"/>
    </xf>
    <xf numFmtId="0" fontId="13" fillId="0" borderId="7" xfId="0" applyFont="1" applyBorder="1" applyAlignment="1">
      <alignment horizontal="center" vertical="center" textRotation="90" wrapText="1"/>
    </xf>
    <xf numFmtId="0" fontId="13" fillId="0" borderId="16" xfId="0" applyFont="1" applyBorder="1" applyAlignment="1">
      <alignment horizontal="center" vertical="center" textRotation="90" wrapText="1"/>
    </xf>
    <xf numFmtId="166" fontId="13" fillId="0" borderId="34" xfId="0" applyNumberFormat="1" applyFont="1" applyBorder="1" applyAlignment="1">
      <alignment horizontal="center" vertical="center" textRotation="90" wrapText="1"/>
    </xf>
    <xf numFmtId="49" fontId="13" fillId="0" borderId="34" xfId="0" applyNumberFormat="1" applyFont="1" applyBorder="1" applyAlignment="1">
      <alignment horizontal="center" vertical="center" textRotation="90" wrapText="1"/>
    </xf>
    <xf numFmtId="0" fontId="13" fillId="0" borderId="34" xfId="0" applyFont="1" applyBorder="1" applyAlignment="1">
      <alignment horizontal="center" vertical="top" textRotation="90" wrapText="1"/>
    </xf>
    <xf numFmtId="49" fontId="3" fillId="0" borderId="16" xfId="0" applyNumberFormat="1" applyFont="1" applyBorder="1" applyAlignment="1">
      <alignment horizontal="center" vertical="center"/>
    </xf>
  </cellXfs>
  <cellStyles count="3">
    <cellStyle name="Обычный" xfId="0" builtinId="0"/>
    <cellStyle name="Процентный" xfId="2" builtinId="5"/>
    <cellStyle name="Финансовый"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a:t>Удобство способа подачи заявки на оказание услуги </a:t>
            </a:r>
          </a:p>
        </c:rich>
      </c:tx>
      <c:layout>
        <c:manualLayout>
          <c:xMode val="edge"/>
          <c:yMode val="edge"/>
          <c:x val="0.13604937431266301"/>
          <c:y val="3.5365784766617281E-2"/>
        </c:manualLayout>
      </c:layout>
      <c:overlay val="0"/>
    </c:title>
    <c:autoTitleDeleted val="0"/>
    <c:plotArea>
      <c:layout/>
      <c:pieChart>
        <c:varyColors val="1"/>
        <c:ser>
          <c:idx val="0"/>
          <c:order val="0"/>
          <c:dPt>
            <c:idx val="0"/>
            <c:bubble3D val="0"/>
            <c:spPr>
              <a:solidFill>
                <a:schemeClr val="accent3"/>
              </a:solidFill>
            </c:spPr>
            <c:extLst>
              <c:ext xmlns:c16="http://schemas.microsoft.com/office/drawing/2014/chart" uri="{C3380CC4-5D6E-409C-BE32-E72D297353CC}">
                <c16:uniqueId val="{00000001-748D-420C-9C69-A67557446AF3}"/>
              </c:ext>
            </c:extLst>
          </c:dPt>
          <c:dPt>
            <c:idx val="1"/>
            <c:bubble3D val="0"/>
            <c:spPr>
              <a:solidFill>
                <a:schemeClr val="accent1"/>
              </a:solidFill>
            </c:spPr>
            <c:extLst>
              <c:ext xmlns:c16="http://schemas.microsoft.com/office/drawing/2014/chart" uri="{C3380CC4-5D6E-409C-BE32-E72D297353CC}">
                <c16:uniqueId val="{00000003-748D-420C-9C69-A67557446AF3}"/>
              </c:ext>
            </c:extLst>
          </c:dPt>
          <c:dPt>
            <c:idx val="2"/>
            <c:bubble3D val="0"/>
            <c:explosion val="8"/>
            <c:spPr>
              <a:solidFill>
                <a:schemeClr val="accent2"/>
              </a:solidFill>
            </c:spPr>
            <c:extLst>
              <c:ext xmlns:c16="http://schemas.microsoft.com/office/drawing/2014/chart" uri="{C3380CC4-5D6E-409C-BE32-E72D297353CC}">
                <c16:uniqueId val="{00000005-748D-420C-9C69-A67557446AF3}"/>
              </c:ext>
            </c:extLst>
          </c:dPt>
          <c:dLbls>
            <c:dLbl>
              <c:idx val="0"/>
              <c:layout>
                <c:manualLayout>
                  <c:x val="-0.17764002610674334"/>
                  <c:y val="1.52217723372666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48D-420C-9C69-A67557446AF3}"/>
                </c:ext>
              </c:extLst>
            </c:dLbl>
            <c:dLbl>
              <c:idx val="2"/>
              <c:layout>
                <c:manualLayout>
                  <c:x val="0.12959704481759446"/>
                  <c:y val="-6.081405630223712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48D-420C-9C69-A67557446AF3}"/>
                </c:ext>
              </c:extLst>
            </c:dLbl>
            <c:spPr>
              <a:noFill/>
              <a:ln>
                <a:noFill/>
              </a:ln>
              <a:effectLst/>
            </c:spPr>
            <c:txPr>
              <a:bodyPr/>
              <a:lstStyle/>
              <a:p>
                <a:pPr>
                  <a:defRPr sz="1200"/>
                </a:pPr>
                <a:endParaRPr lang="ru-RU"/>
              </a:p>
            </c:txPr>
            <c:showLegendKey val="0"/>
            <c:showVal val="1"/>
            <c:showCatName val="0"/>
            <c:showSerName val="0"/>
            <c:showPercent val="0"/>
            <c:showBubbleSize val="0"/>
            <c:showLeaderLines val="1"/>
            <c:extLst>
              <c:ext xmlns:c15="http://schemas.microsoft.com/office/drawing/2012/chart" uri="{CE6537A1-D6FC-4f65-9D91-7224C49458BB}"/>
            </c:extLst>
          </c:dLbls>
          <c:cat>
            <c:strRef>
              <c:f>'[2]база данных'!$F$5:$H$5</c:f>
              <c:strCache>
                <c:ptCount val="3"/>
                <c:pt idx="0">
                  <c:v>хорошо</c:v>
                </c:pt>
                <c:pt idx="1">
                  <c:v>удовлетворительно</c:v>
                </c:pt>
                <c:pt idx="2">
                  <c:v>неудовлетворительно</c:v>
                </c:pt>
              </c:strCache>
            </c:strRef>
          </c:cat>
          <c:val>
            <c:numRef>
              <c:f>'[2]база данных'!$F$132:$H$132</c:f>
              <c:numCache>
                <c:formatCode>General</c:formatCode>
                <c:ptCount val="3"/>
                <c:pt idx="0">
                  <c:v>0.63200000000000001</c:v>
                </c:pt>
                <c:pt idx="1">
                  <c:v>0.28799999999999998</c:v>
                </c:pt>
                <c:pt idx="2">
                  <c:v>7.1999999999999995E-2</c:v>
                </c:pt>
              </c:numCache>
            </c:numRef>
          </c:val>
          <c:extLst>
            <c:ext xmlns:c16="http://schemas.microsoft.com/office/drawing/2014/chart" uri="{C3380CC4-5D6E-409C-BE32-E72D297353CC}">
              <c16:uniqueId val="{00000006-748D-420C-9C69-A67557446AF3}"/>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sz="1200"/>
          </a:pPr>
          <a:endParaRPr lang="ru-RU"/>
        </a:p>
      </c:txPr>
    </c:legend>
    <c:plotVisOnly val="1"/>
    <c:dispBlanksAs val="gap"/>
    <c:showDLblsOverMax val="0"/>
  </c:chart>
  <c:printSettings>
    <c:headerFooter/>
    <c:pageMargins b="0.75000000000000311" l="0.70000000000000062" r="0.70000000000000062" t="0.75000000000000311" header="0.30000000000000032" footer="0.30000000000000032"/>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639318425791415E-2"/>
          <c:y val="2.5938571204015399E-2"/>
          <c:w val="0.71893480331034365"/>
          <c:h val="0.73600598869788603"/>
        </c:manualLayout>
      </c:layout>
      <c:barChart>
        <c:barDir val="col"/>
        <c:grouping val="clustered"/>
        <c:varyColors val="0"/>
        <c:ser>
          <c:idx val="0"/>
          <c:order val="0"/>
          <c:tx>
            <c:strRef>
              <c:f>'[2]база данных'!$I$5</c:f>
              <c:strCache>
                <c:ptCount val="1"/>
                <c:pt idx="0">
                  <c:v>хорошо</c:v>
                </c:pt>
              </c:strCache>
            </c:strRef>
          </c:tx>
          <c:spPr>
            <a:solidFill>
              <a:schemeClr val="accent3"/>
            </a:solidFill>
          </c:spPr>
          <c:invertIfNegative val="0"/>
          <c:dLbls>
            <c:dLbl>
              <c:idx val="2"/>
              <c:layout>
                <c:manualLayout>
                  <c:x val="-1.7533828287853066E-2"/>
                  <c:y val="6.693135859184770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8B-4185-BAF9-3AE1217812EC}"/>
                </c:ext>
              </c:extLst>
            </c:dLbl>
            <c:dLbl>
              <c:idx val="3"/>
              <c:layout>
                <c:manualLayout>
                  <c:x val="-1.4836316243567921E-2"/>
                  <c:y val="6.991536922902333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B8B-4185-BAF9-3AE1217812EC}"/>
                </c:ext>
              </c:extLst>
            </c:dLbl>
            <c:spPr>
              <a:noFill/>
              <a:ln>
                <a:noFill/>
              </a:ln>
              <a:effectLst/>
            </c:spPr>
            <c:txPr>
              <a:bodyPr/>
              <a:lstStyle/>
              <a:p>
                <a:pPr>
                  <a:defRPr sz="1100"/>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('[2]база данных'!$I$4,'[2]база данных'!$O$4,'[2]база данных'!$R$4,'[2]база данных'!$U$4)</c:f>
              <c:strCache>
                <c:ptCount val="4"/>
                <c:pt idx="0">
                  <c:v>Часы работы предприятия </c:v>
                </c:pt>
                <c:pt idx="1">
                  <c:v>Время ожидания при подаче заявки </c:v>
                </c:pt>
                <c:pt idx="2">
                  <c:v>Простота и доступность информационно-справочных материалов, необходимых для оформления заявки </c:v>
                </c:pt>
                <c:pt idx="3">
                  <c:v>Удобство способа оплаты услуг, предоставляемых предприятием </c:v>
                </c:pt>
              </c:strCache>
            </c:strRef>
          </c:cat>
          <c:val>
            <c:numRef>
              <c:f>('[2]база данных'!$I$132,'[2]база данных'!$O$132,'[2]база данных'!$R$132,'[2]база данных'!$U$132)</c:f>
              <c:numCache>
                <c:formatCode>General</c:formatCode>
                <c:ptCount val="4"/>
                <c:pt idx="0">
                  <c:v>0.74399999999999999</c:v>
                </c:pt>
                <c:pt idx="1">
                  <c:v>0.72</c:v>
                </c:pt>
                <c:pt idx="2">
                  <c:v>0.61599999999999999</c:v>
                </c:pt>
                <c:pt idx="3">
                  <c:v>0.6</c:v>
                </c:pt>
              </c:numCache>
            </c:numRef>
          </c:val>
          <c:extLst>
            <c:ext xmlns:c16="http://schemas.microsoft.com/office/drawing/2014/chart" uri="{C3380CC4-5D6E-409C-BE32-E72D297353CC}">
              <c16:uniqueId val="{00000002-6B8B-4185-BAF9-3AE1217812EC}"/>
            </c:ext>
          </c:extLst>
        </c:ser>
        <c:ser>
          <c:idx val="1"/>
          <c:order val="1"/>
          <c:tx>
            <c:strRef>
              <c:f>'[2]база данных'!$J$5</c:f>
              <c:strCache>
                <c:ptCount val="1"/>
                <c:pt idx="0">
                  <c:v>удовлетворительно</c:v>
                </c:pt>
              </c:strCache>
            </c:strRef>
          </c:tx>
          <c:spPr>
            <a:solidFill>
              <a:schemeClr val="accent1"/>
            </a:solidFill>
          </c:spPr>
          <c:invertIfNegative val="0"/>
          <c:dLbls>
            <c:dLbl>
              <c:idx val="2"/>
              <c:layout>
                <c:manualLayout>
                  <c:x val="5.3950240885701529E-3"/>
                  <c:y val="6.327606304204143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B8B-4185-BAF9-3AE1217812EC}"/>
                </c:ext>
              </c:extLst>
            </c:dLbl>
            <c:spPr>
              <a:noFill/>
              <a:ln>
                <a:noFill/>
              </a:ln>
              <a:effectLst/>
            </c:spPr>
            <c:txPr>
              <a:bodyPr/>
              <a:lstStyle/>
              <a:p>
                <a:pPr>
                  <a:defRPr sz="1100"/>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('[2]база данных'!$I$4,'[2]база данных'!$O$4,'[2]база данных'!$R$4,'[2]база данных'!$U$4)</c:f>
              <c:strCache>
                <c:ptCount val="4"/>
                <c:pt idx="0">
                  <c:v>Часы работы предприятия </c:v>
                </c:pt>
                <c:pt idx="1">
                  <c:v>Время ожидания при подаче заявки </c:v>
                </c:pt>
                <c:pt idx="2">
                  <c:v>Простота и доступность информационно-справочных материалов, необходимых для оформления заявки </c:v>
                </c:pt>
                <c:pt idx="3">
                  <c:v>Удобство способа оплаты услуг, предоставляемых предприятием </c:v>
                </c:pt>
              </c:strCache>
            </c:strRef>
          </c:cat>
          <c:val>
            <c:numRef>
              <c:f>('[2]база данных'!$J$132,'[2]база данных'!$P$132,'[2]база данных'!$S$132,'[2]база данных'!$V$132)</c:f>
              <c:numCache>
                <c:formatCode>General</c:formatCode>
                <c:ptCount val="4"/>
                <c:pt idx="0">
                  <c:v>0.20799999999999999</c:v>
                </c:pt>
                <c:pt idx="1">
                  <c:v>0.25600000000000001</c:v>
                </c:pt>
                <c:pt idx="2">
                  <c:v>0.20799999999999999</c:v>
                </c:pt>
                <c:pt idx="3">
                  <c:v>0.28000000000000003</c:v>
                </c:pt>
              </c:numCache>
            </c:numRef>
          </c:val>
          <c:extLst>
            <c:ext xmlns:c16="http://schemas.microsoft.com/office/drawing/2014/chart" uri="{C3380CC4-5D6E-409C-BE32-E72D297353CC}">
              <c16:uniqueId val="{00000004-6B8B-4185-BAF9-3AE1217812EC}"/>
            </c:ext>
          </c:extLst>
        </c:ser>
        <c:ser>
          <c:idx val="2"/>
          <c:order val="2"/>
          <c:tx>
            <c:strRef>
              <c:f>'[2]база данных'!$K$5</c:f>
              <c:strCache>
                <c:ptCount val="1"/>
                <c:pt idx="0">
                  <c:v>неудовлетворительно</c:v>
                </c:pt>
              </c:strCache>
            </c:strRef>
          </c:tx>
          <c:spPr>
            <a:solidFill>
              <a:schemeClr val="accent2"/>
            </a:solidFill>
          </c:spPr>
          <c:invertIfNegative val="0"/>
          <c:dLbls>
            <c:dLbl>
              <c:idx val="2"/>
              <c:layout>
                <c:manualLayout>
                  <c:x val="4.0971473423439793E-3"/>
                  <c:y val="5.673849517048451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B8B-4185-BAF9-3AE1217812EC}"/>
                </c:ext>
              </c:extLst>
            </c:dLbl>
            <c:spPr>
              <a:noFill/>
              <a:ln>
                <a:noFill/>
              </a:ln>
              <a:effectLst/>
            </c:spPr>
            <c:txPr>
              <a:bodyPr/>
              <a:lstStyle/>
              <a:p>
                <a:pPr>
                  <a:defRPr sz="1100"/>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('[2]база данных'!$I$4,'[2]база данных'!$O$4,'[2]база данных'!$R$4,'[2]база данных'!$U$4)</c:f>
              <c:strCache>
                <c:ptCount val="4"/>
                <c:pt idx="0">
                  <c:v>Часы работы предприятия </c:v>
                </c:pt>
                <c:pt idx="1">
                  <c:v>Время ожидания при подаче заявки </c:v>
                </c:pt>
                <c:pt idx="2">
                  <c:v>Простота и доступность информационно-справочных материалов, необходимых для оформления заявки </c:v>
                </c:pt>
                <c:pt idx="3">
                  <c:v>Удобство способа оплаты услуг, предоставляемых предприятием </c:v>
                </c:pt>
              </c:strCache>
            </c:strRef>
          </c:cat>
          <c:val>
            <c:numRef>
              <c:f>('[2]база данных'!$K$132,'[2]база данных'!$Q$132,'[2]база данных'!$T$132,'[2]база данных'!$W$132)</c:f>
              <c:numCache>
                <c:formatCode>General</c:formatCode>
                <c:ptCount val="4"/>
                <c:pt idx="0">
                  <c:v>2.4E-2</c:v>
                </c:pt>
                <c:pt idx="1">
                  <c:v>2.4E-2</c:v>
                </c:pt>
                <c:pt idx="2">
                  <c:v>5.6000000000000001E-2</c:v>
                </c:pt>
                <c:pt idx="3">
                  <c:v>3.2000000000000001E-2</c:v>
                </c:pt>
              </c:numCache>
            </c:numRef>
          </c:val>
          <c:extLst>
            <c:ext xmlns:c16="http://schemas.microsoft.com/office/drawing/2014/chart" uri="{C3380CC4-5D6E-409C-BE32-E72D297353CC}">
              <c16:uniqueId val="{00000006-6B8B-4185-BAF9-3AE1217812EC}"/>
            </c:ext>
          </c:extLst>
        </c:ser>
        <c:dLbls>
          <c:showLegendKey val="0"/>
          <c:showVal val="1"/>
          <c:showCatName val="0"/>
          <c:showSerName val="0"/>
          <c:showPercent val="0"/>
          <c:showBubbleSize val="0"/>
        </c:dLbls>
        <c:gapWidth val="17"/>
        <c:overlap val="28"/>
        <c:axId val="700228736"/>
        <c:axId val="700230272"/>
      </c:barChart>
      <c:catAx>
        <c:axId val="700228736"/>
        <c:scaling>
          <c:orientation val="minMax"/>
        </c:scaling>
        <c:delete val="0"/>
        <c:axPos val="b"/>
        <c:numFmt formatCode="General" sourceLinked="0"/>
        <c:majorTickMark val="none"/>
        <c:minorTickMark val="none"/>
        <c:tickLblPos val="nextTo"/>
        <c:txPr>
          <a:bodyPr/>
          <a:lstStyle/>
          <a:p>
            <a:pPr>
              <a:defRPr sz="1200">
                <a:solidFill>
                  <a:sysClr val="windowText" lastClr="000000"/>
                </a:solidFill>
              </a:defRPr>
            </a:pPr>
            <a:endParaRPr lang="ru-RU"/>
          </a:p>
        </c:txPr>
        <c:crossAx val="700230272"/>
        <c:crosses val="autoZero"/>
        <c:auto val="1"/>
        <c:lblAlgn val="ctr"/>
        <c:lblOffset val="100"/>
        <c:noMultiLvlLbl val="0"/>
      </c:catAx>
      <c:valAx>
        <c:axId val="700230272"/>
        <c:scaling>
          <c:orientation val="minMax"/>
        </c:scaling>
        <c:delete val="0"/>
        <c:axPos val="l"/>
        <c:majorGridlines/>
        <c:numFmt formatCode="General" sourceLinked="1"/>
        <c:majorTickMark val="none"/>
        <c:minorTickMark val="none"/>
        <c:tickLblPos val="nextTo"/>
        <c:crossAx val="700228736"/>
        <c:crosses val="autoZero"/>
        <c:crossBetween val="between"/>
      </c:valAx>
    </c:plotArea>
    <c:legend>
      <c:legendPos val="r"/>
      <c:layout>
        <c:manualLayout>
          <c:xMode val="edge"/>
          <c:yMode val="edge"/>
          <c:x val="0.8071285663501091"/>
          <c:y val="0.39144627476817051"/>
          <c:w val="0.17792865583748674"/>
          <c:h val="0.18952818126195037"/>
        </c:manualLayout>
      </c:layout>
      <c:overlay val="0"/>
      <c:txPr>
        <a:bodyPr/>
        <a:lstStyle/>
        <a:p>
          <a:pPr>
            <a:defRPr sz="1400"/>
          </a:pPr>
          <a:endParaRPr lang="ru-RU"/>
        </a:p>
      </c:txPr>
    </c:legend>
    <c:plotVisOnly val="1"/>
    <c:dispBlanksAs val="gap"/>
    <c:showDLblsOverMax val="0"/>
  </c:chart>
  <c:printSettings>
    <c:headerFooter/>
    <c:pageMargins b="0.75000000000000222" l="0.70000000000000062" r="0.70000000000000062" t="0.7500000000000022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a:t>Категории</a:t>
            </a:r>
            <a:r>
              <a:rPr lang="ru-RU" baseline="0"/>
              <a:t> потребителей, обратившихся в АО "АЭС"</a:t>
            </a:r>
            <a:endParaRPr lang="ru-RU"/>
          </a:p>
        </c:rich>
      </c:tx>
      <c:overlay val="0"/>
    </c:title>
    <c:autoTitleDeleted val="0"/>
    <c:plotArea>
      <c:layout/>
      <c:barChart>
        <c:barDir val="col"/>
        <c:grouping val="clustered"/>
        <c:varyColors val="0"/>
        <c:ser>
          <c:idx val="2"/>
          <c:order val="0"/>
          <c:tx>
            <c:strRef>
              <c:f>'[2]база данных'!$D$4</c:f>
              <c:strCache>
                <c:ptCount val="1"/>
                <c:pt idx="0">
                  <c:v>Обращались ли Вы в 
АО "АЭС"- ДА  </c:v>
                </c:pt>
              </c:strCache>
            </c:strRef>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'[2]база данных'!$D$132</c:f>
              <c:numCache>
                <c:formatCode>General</c:formatCode>
                <c:ptCount val="1"/>
                <c:pt idx="0">
                  <c:v>1</c:v>
                </c:pt>
              </c:numCache>
            </c:numRef>
          </c:val>
          <c:extLst>
            <c:ext xmlns:c16="http://schemas.microsoft.com/office/drawing/2014/chart" uri="{C3380CC4-5D6E-409C-BE32-E72D297353CC}">
              <c16:uniqueId val="{00000000-BF72-486F-BB5A-CB343DE9EB04}"/>
            </c:ext>
          </c:extLst>
        </c:ser>
        <c:ser>
          <c:idx val="0"/>
          <c:order val="1"/>
          <c:tx>
            <c:strRef>
              <c:f>'[2]база данных'!$C$5</c:f>
              <c:strCache>
                <c:ptCount val="1"/>
                <c:pt idx="0">
                  <c:v>юридические лица</c:v>
                </c:pt>
              </c:strCache>
            </c:strRef>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'[2]база данных'!$D$5</c:f>
              <c:strCache>
                <c:ptCount val="1"/>
                <c:pt idx="0">
                  <c:v>да</c:v>
                </c:pt>
              </c:strCache>
            </c:strRef>
          </c:cat>
          <c:val>
            <c:numRef>
              <c:f>'[2]база данных'!$C$132</c:f>
              <c:numCache>
                <c:formatCode>General</c:formatCode>
                <c:ptCount val="1"/>
                <c:pt idx="0">
                  <c:v>0.16800000000000001</c:v>
                </c:pt>
              </c:numCache>
            </c:numRef>
          </c:val>
          <c:extLst>
            <c:ext xmlns:c16="http://schemas.microsoft.com/office/drawing/2014/chart" uri="{C3380CC4-5D6E-409C-BE32-E72D297353CC}">
              <c16:uniqueId val="{00000001-BF72-486F-BB5A-CB343DE9EB04}"/>
            </c:ext>
          </c:extLst>
        </c:ser>
        <c:ser>
          <c:idx val="1"/>
          <c:order val="2"/>
          <c:tx>
            <c:strRef>
              <c:f>'[2]база данных'!$B$5</c:f>
              <c:strCache>
                <c:ptCount val="1"/>
                <c:pt idx="0">
                  <c:v>физические лица</c:v>
                </c:pt>
              </c:strCache>
            </c:strRef>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'[2]база данных'!$B$132</c:f>
              <c:numCache>
                <c:formatCode>General</c:formatCode>
                <c:ptCount val="1"/>
                <c:pt idx="0">
                  <c:v>0.83199999999999996</c:v>
                </c:pt>
              </c:numCache>
            </c:numRef>
          </c:val>
          <c:extLst>
            <c:ext xmlns:c16="http://schemas.microsoft.com/office/drawing/2014/chart" uri="{C3380CC4-5D6E-409C-BE32-E72D297353CC}">
              <c16:uniqueId val="{00000002-BF72-486F-BB5A-CB343DE9EB04}"/>
            </c:ext>
          </c:extLst>
        </c:ser>
        <c:dLbls>
          <c:showLegendKey val="0"/>
          <c:showVal val="1"/>
          <c:showCatName val="0"/>
          <c:showSerName val="0"/>
          <c:showPercent val="0"/>
          <c:showBubbleSize val="0"/>
        </c:dLbls>
        <c:gapWidth val="150"/>
        <c:axId val="717107200"/>
        <c:axId val="717101312"/>
      </c:barChart>
      <c:valAx>
        <c:axId val="717101312"/>
        <c:scaling>
          <c:orientation val="minMax"/>
        </c:scaling>
        <c:delete val="0"/>
        <c:axPos val="r"/>
        <c:majorGridlines/>
        <c:numFmt formatCode="General" sourceLinked="1"/>
        <c:majorTickMark val="out"/>
        <c:minorTickMark val="none"/>
        <c:tickLblPos val="nextTo"/>
        <c:crossAx val="717107200"/>
        <c:crosses val="max"/>
        <c:crossBetween val="between"/>
      </c:valAx>
      <c:catAx>
        <c:axId val="717107200"/>
        <c:scaling>
          <c:orientation val="minMax"/>
        </c:scaling>
        <c:delete val="0"/>
        <c:axPos val="b"/>
        <c:majorTickMark val="none"/>
        <c:minorTickMark val="none"/>
        <c:tickLblPos val="none"/>
        <c:crossAx val="717101312"/>
        <c:crosses val="autoZero"/>
        <c:auto val="1"/>
        <c:lblAlgn val="ctr"/>
        <c:lblOffset val="100"/>
        <c:noMultiLvlLbl val="0"/>
      </c:catAx>
    </c:plotArea>
    <c:legend>
      <c:legendPos val="r"/>
      <c:overlay val="0"/>
      <c:txPr>
        <a:bodyPr/>
        <a:lstStyle/>
        <a:p>
          <a:pPr>
            <a:defRPr sz="1100"/>
          </a:pPr>
          <a:endParaRPr lang="ru-RU"/>
        </a:p>
      </c:txPr>
    </c:legend>
    <c:plotVisOnly val="1"/>
    <c:dispBlanksAs val="gap"/>
    <c:showDLblsOverMax val="0"/>
  </c:chart>
  <c:printSettings>
    <c:headerFooter/>
    <c:pageMargins b="0.75000000000000222" l="0.70000000000000062" r="0.70000000000000062" t="0.7500000000000022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a:t>Качество электрической энергии в течении последнего года </a:t>
            </a:r>
          </a:p>
        </c:rich>
      </c:tx>
      <c:overlay val="0"/>
    </c:title>
    <c:autoTitleDeleted val="0"/>
    <c:plotArea>
      <c:layout/>
      <c:pieChart>
        <c:varyColors val="1"/>
        <c:ser>
          <c:idx val="1"/>
          <c:order val="0"/>
          <c:dPt>
            <c:idx val="0"/>
            <c:bubble3D val="0"/>
            <c:spPr>
              <a:solidFill>
                <a:schemeClr val="accent3"/>
              </a:solidFill>
            </c:spPr>
            <c:extLst>
              <c:ext xmlns:c16="http://schemas.microsoft.com/office/drawing/2014/chart" uri="{C3380CC4-5D6E-409C-BE32-E72D297353CC}">
                <c16:uniqueId val="{00000001-BB02-439E-B942-E1B0AC24DCE7}"/>
              </c:ext>
            </c:extLst>
          </c:dPt>
          <c:dPt>
            <c:idx val="1"/>
            <c:bubble3D val="0"/>
            <c:spPr>
              <a:solidFill>
                <a:schemeClr val="accent1"/>
              </a:solidFill>
            </c:spPr>
            <c:extLst>
              <c:ext xmlns:c16="http://schemas.microsoft.com/office/drawing/2014/chart" uri="{C3380CC4-5D6E-409C-BE32-E72D297353CC}">
                <c16:uniqueId val="{00000003-BB02-439E-B942-E1B0AC24DCE7}"/>
              </c:ext>
            </c:extLst>
          </c:dPt>
          <c:dPt>
            <c:idx val="2"/>
            <c:bubble3D val="0"/>
            <c:explosion val="20"/>
            <c:spPr>
              <a:solidFill>
                <a:schemeClr val="accent2"/>
              </a:solidFill>
            </c:spPr>
            <c:extLst>
              <c:ext xmlns:c16="http://schemas.microsoft.com/office/drawing/2014/chart" uri="{C3380CC4-5D6E-409C-BE32-E72D297353CC}">
                <c16:uniqueId val="{00000005-BB02-439E-B942-E1B0AC24DCE7}"/>
              </c:ext>
            </c:extLst>
          </c:dPt>
          <c:dLbls>
            <c:dLbl>
              <c:idx val="2"/>
              <c:layout>
                <c:manualLayout>
                  <c:x val="-6.8423843516132232E-2"/>
                  <c:y val="1.167619682406043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B02-439E-B942-E1B0AC24DCE7}"/>
                </c:ext>
              </c:extLst>
            </c:dLbl>
            <c:numFmt formatCode="0.00%" sourceLinked="0"/>
            <c:spPr>
              <a:noFill/>
              <a:ln>
                <a:noFill/>
              </a:ln>
              <a:effectLst/>
            </c:spPr>
            <c:txPr>
              <a:bodyPr/>
              <a:lstStyle/>
              <a:p>
                <a:pPr>
                  <a:defRPr sz="1400"/>
                </a:pPr>
                <a:endParaRPr lang="ru-RU"/>
              </a:p>
            </c:txPr>
            <c:showLegendKey val="0"/>
            <c:showVal val="0"/>
            <c:showCatName val="0"/>
            <c:showSerName val="0"/>
            <c:showPercent val="1"/>
            <c:showBubbleSize val="0"/>
            <c:showLeaderLines val="1"/>
            <c:extLst>
              <c:ext xmlns:c15="http://schemas.microsoft.com/office/drawing/2012/chart" uri="{CE6537A1-D6FC-4f65-9D91-7224C49458BB}"/>
            </c:extLst>
          </c:dLbls>
          <c:cat>
            <c:strRef>
              <c:f>'[2]база данных'!$AA$5:$AC$5</c:f>
              <c:strCache>
                <c:ptCount val="3"/>
                <c:pt idx="0">
                  <c:v>хорошо</c:v>
                </c:pt>
                <c:pt idx="1">
                  <c:v>удовлетворительно</c:v>
                </c:pt>
                <c:pt idx="2">
                  <c:v>неудовлетворительно</c:v>
                </c:pt>
              </c:strCache>
            </c:strRef>
          </c:cat>
          <c:val>
            <c:numRef>
              <c:f>'[2]база данных'!$AA$132:$AC$132</c:f>
              <c:numCache>
                <c:formatCode>General</c:formatCode>
                <c:ptCount val="3"/>
                <c:pt idx="0">
                  <c:v>0.53600000000000003</c:v>
                </c:pt>
                <c:pt idx="1">
                  <c:v>0.312</c:v>
                </c:pt>
                <c:pt idx="2">
                  <c:v>5.6000000000000001E-2</c:v>
                </c:pt>
              </c:numCache>
            </c:numRef>
          </c:val>
          <c:extLst>
            <c:ext xmlns:c16="http://schemas.microsoft.com/office/drawing/2014/chart" uri="{C3380CC4-5D6E-409C-BE32-E72D297353CC}">
              <c16:uniqueId val="{00000006-BB02-439E-B942-E1B0AC24DCE7}"/>
            </c:ext>
          </c:extLst>
        </c:ser>
        <c:dLbls>
          <c:showLegendKey val="0"/>
          <c:showVal val="0"/>
          <c:showCatName val="0"/>
          <c:showSerName val="0"/>
          <c:showPercent val="1"/>
          <c:showBubbleSize val="0"/>
          <c:showLeaderLines val="1"/>
        </c:dLbls>
        <c:firstSliceAng val="0"/>
      </c:pieChart>
    </c:plotArea>
    <c:legend>
      <c:legendPos val="r"/>
      <c:overlay val="0"/>
      <c:txPr>
        <a:bodyPr/>
        <a:lstStyle/>
        <a:p>
          <a:pPr>
            <a:defRPr sz="1200"/>
          </a:pPr>
          <a:endParaRPr lang="ru-RU"/>
        </a:p>
      </c:txPr>
    </c:legend>
    <c:plotVisOnly val="1"/>
    <c:dispBlanksAs val="gap"/>
    <c:showDLblsOverMax val="0"/>
  </c:chart>
  <c:printSettings>
    <c:headerFooter/>
    <c:pageMargins b="0.75000000000000222" l="0.70000000000000062" r="0.70000000000000062" t="0.7500000000000022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sz="1400"/>
              <a:t>Оперативность реагирования работников предприятия при возникновении черезвычайных ситуаций/аварий</a:t>
            </a:r>
          </a:p>
        </c:rich>
      </c:tx>
      <c:overlay val="0"/>
    </c:title>
    <c:autoTitleDeleted val="0"/>
    <c:plotArea>
      <c:layout>
        <c:manualLayout>
          <c:layoutTarget val="inner"/>
          <c:xMode val="edge"/>
          <c:yMode val="edge"/>
          <c:x val="0.12531991164078177"/>
          <c:y val="0.28129206397537732"/>
          <c:w val="0.41305498555636888"/>
          <c:h val="0.62915736737783468"/>
        </c:manualLayout>
      </c:layout>
      <c:pieChart>
        <c:varyColors val="1"/>
        <c:ser>
          <c:idx val="1"/>
          <c:order val="0"/>
          <c:dPt>
            <c:idx val="0"/>
            <c:bubble3D val="0"/>
            <c:spPr>
              <a:solidFill>
                <a:schemeClr val="accent3"/>
              </a:solidFill>
            </c:spPr>
            <c:extLst>
              <c:ext xmlns:c16="http://schemas.microsoft.com/office/drawing/2014/chart" uri="{C3380CC4-5D6E-409C-BE32-E72D297353CC}">
                <c16:uniqueId val="{00000001-A2E9-4A40-B2D0-AC0B3B20C6F7}"/>
              </c:ext>
            </c:extLst>
          </c:dPt>
          <c:dPt>
            <c:idx val="1"/>
            <c:bubble3D val="0"/>
            <c:spPr>
              <a:solidFill>
                <a:schemeClr val="accent1"/>
              </a:solidFill>
            </c:spPr>
            <c:extLst>
              <c:ext xmlns:c16="http://schemas.microsoft.com/office/drawing/2014/chart" uri="{C3380CC4-5D6E-409C-BE32-E72D297353CC}">
                <c16:uniqueId val="{00000003-A2E9-4A40-B2D0-AC0B3B20C6F7}"/>
              </c:ext>
            </c:extLst>
          </c:dPt>
          <c:dPt>
            <c:idx val="2"/>
            <c:bubble3D val="0"/>
            <c:explosion val="19"/>
            <c:spPr>
              <a:solidFill>
                <a:schemeClr val="accent2"/>
              </a:solidFill>
            </c:spPr>
            <c:extLst>
              <c:ext xmlns:c16="http://schemas.microsoft.com/office/drawing/2014/chart" uri="{C3380CC4-5D6E-409C-BE32-E72D297353CC}">
                <c16:uniqueId val="{00000005-A2E9-4A40-B2D0-AC0B3B20C6F7}"/>
              </c:ext>
            </c:extLst>
          </c:dPt>
          <c:dLbls>
            <c:dLbl>
              <c:idx val="2"/>
              <c:layout>
                <c:manualLayout>
                  <c:x val="-7.7801990959875153E-2"/>
                  <c:y val="1.134584402401864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2E9-4A40-B2D0-AC0B3B20C6F7}"/>
                </c:ext>
              </c:extLst>
            </c:dLbl>
            <c:spPr>
              <a:noFill/>
              <a:ln>
                <a:noFill/>
              </a:ln>
              <a:effectLst/>
            </c:spPr>
            <c:txPr>
              <a:bodyPr/>
              <a:lstStyle/>
              <a:p>
                <a:pPr>
                  <a:defRPr sz="1400"/>
                </a:pPr>
                <a:endParaRPr lang="ru-RU"/>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'[2]база данных'!$AD$5:$AF$5</c:f>
              <c:strCache>
                <c:ptCount val="3"/>
                <c:pt idx="0">
                  <c:v>хорошо</c:v>
                </c:pt>
                <c:pt idx="1">
                  <c:v>удовлетворительно</c:v>
                </c:pt>
                <c:pt idx="2">
                  <c:v>неудовлетворительно</c:v>
                </c:pt>
              </c:strCache>
            </c:strRef>
          </c:cat>
          <c:val>
            <c:numRef>
              <c:f>'[2]база данных'!$AD$132:$AF$132</c:f>
              <c:numCache>
                <c:formatCode>General</c:formatCode>
                <c:ptCount val="3"/>
                <c:pt idx="0">
                  <c:v>0.59199999999999997</c:v>
                </c:pt>
                <c:pt idx="1">
                  <c:v>0.248</c:v>
                </c:pt>
                <c:pt idx="2">
                  <c:v>7.1999999999999995E-2</c:v>
                </c:pt>
              </c:numCache>
            </c:numRef>
          </c:val>
          <c:extLst>
            <c:ext xmlns:c16="http://schemas.microsoft.com/office/drawing/2014/chart" uri="{C3380CC4-5D6E-409C-BE32-E72D297353CC}">
              <c16:uniqueId val="{00000006-A2E9-4A40-B2D0-AC0B3B20C6F7}"/>
            </c:ext>
          </c:extLst>
        </c:ser>
        <c:dLbls>
          <c:showLegendKey val="0"/>
          <c:showVal val="1"/>
          <c:showCatName val="0"/>
          <c:showSerName val="0"/>
          <c:showPercent val="0"/>
          <c:showBubbleSize val="0"/>
          <c:showLeaderLines val="1"/>
        </c:dLbls>
        <c:firstSliceAng val="0"/>
      </c:pieChart>
    </c:plotArea>
    <c:legend>
      <c:legendPos val="r"/>
      <c:overlay val="0"/>
      <c:txPr>
        <a:bodyPr/>
        <a:lstStyle/>
        <a:p>
          <a:pPr rtl="0">
            <a:defRPr sz="1200"/>
          </a:pPr>
          <a:endParaRPr lang="ru-RU"/>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639318425791415E-2"/>
          <c:y val="2.5938571204015399E-2"/>
          <c:w val="0.78943847569754044"/>
          <c:h val="0.73600598869788625"/>
        </c:manualLayout>
      </c:layout>
      <c:barChart>
        <c:barDir val="col"/>
        <c:grouping val="clustered"/>
        <c:varyColors val="0"/>
        <c:ser>
          <c:idx val="0"/>
          <c:order val="0"/>
          <c:tx>
            <c:strRef>
              <c:f>'[2]база данных'!$X$5</c:f>
              <c:strCache>
                <c:ptCount val="1"/>
                <c:pt idx="0">
                  <c:v>хорошо</c:v>
                </c:pt>
              </c:strCache>
            </c:strRef>
          </c:tx>
          <c:spPr>
            <a:solidFill>
              <a:schemeClr val="accent3"/>
            </a:solidFill>
          </c:spPr>
          <c:invertIfNegative val="0"/>
          <c:dLbls>
            <c:dLbl>
              <c:idx val="2"/>
              <c:layout>
                <c:manualLayout>
                  <c:x val="-1.7533828287853073E-2"/>
                  <c:y val="6.693135859184770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9F2-4655-9014-6448348F7A0E}"/>
                </c:ext>
              </c:extLst>
            </c:dLbl>
            <c:dLbl>
              <c:idx val="3"/>
              <c:layout>
                <c:manualLayout>
                  <c:x val="-1.4836316243567921E-2"/>
                  <c:y val="6.991536922902333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9F2-4655-9014-6448348F7A0E}"/>
                </c:ext>
              </c:extLst>
            </c:dLbl>
            <c:spPr>
              <a:noFill/>
              <a:ln>
                <a:noFill/>
              </a:ln>
              <a:effectLst/>
            </c:spPr>
            <c:txPr>
              <a:bodyPr/>
              <a:lstStyle/>
              <a:p>
                <a:pPr>
                  <a:defRPr sz="1100"/>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('[2]база данных'!$X$4,'[2]база данных'!$L$4,'[2]база данных'!$AG$4,'[2]база данных'!$AJ$4)</c:f>
              <c:strCache>
                <c:ptCount val="4"/>
                <c:pt idx="0">
                  <c:v>Уровень внутреннего оснащения мест приема клиентов </c:v>
                </c:pt>
                <c:pt idx="1">
                  <c:v>Компетентность/ грамотность сотрудников, принимавших заявку  </c:v>
                </c:pt>
                <c:pt idx="2">
                  <c:v>Опрятность сотрудников предприятия при выполнении работ </c:v>
                </c:pt>
                <c:pt idx="3">
                  <c:v>Культура общения сотрудников при выполнении работ </c:v>
                </c:pt>
              </c:strCache>
            </c:strRef>
          </c:cat>
          <c:val>
            <c:numRef>
              <c:f>('[2]база данных'!$X$132,'[2]база данных'!$L$132,'[2]база данных'!$AG$132,'[2]база данных'!$AJ$132)</c:f>
              <c:numCache>
                <c:formatCode>General</c:formatCode>
                <c:ptCount val="4"/>
                <c:pt idx="0">
                  <c:v>0.64</c:v>
                </c:pt>
                <c:pt idx="1">
                  <c:v>0.68799999999999994</c:v>
                </c:pt>
                <c:pt idx="2">
                  <c:v>0.66400000000000003</c:v>
                </c:pt>
                <c:pt idx="3">
                  <c:v>0.70399999999999996</c:v>
                </c:pt>
              </c:numCache>
            </c:numRef>
          </c:val>
          <c:extLst>
            <c:ext xmlns:c16="http://schemas.microsoft.com/office/drawing/2014/chart" uri="{C3380CC4-5D6E-409C-BE32-E72D297353CC}">
              <c16:uniqueId val="{00000002-69F2-4655-9014-6448348F7A0E}"/>
            </c:ext>
          </c:extLst>
        </c:ser>
        <c:ser>
          <c:idx val="1"/>
          <c:order val="1"/>
          <c:tx>
            <c:strRef>
              <c:f>'[2]база данных'!$J$5</c:f>
              <c:strCache>
                <c:ptCount val="1"/>
                <c:pt idx="0">
                  <c:v>удовлетворительно</c:v>
                </c:pt>
              </c:strCache>
            </c:strRef>
          </c:tx>
          <c:spPr>
            <a:solidFill>
              <a:schemeClr val="accent1"/>
            </a:solidFill>
          </c:spPr>
          <c:invertIfNegative val="0"/>
          <c:dLbls>
            <c:dLbl>
              <c:idx val="2"/>
              <c:layout>
                <c:manualLayout>
                  <c:x val="5.3950240885701529E-3"/>
                  <c:y val="6.327606304204143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9F2-4655-9014-6448348F7A0E}"/>
                </c:ext>
              </c:extLst>
            </c:dLbl>
            <c:spPr>
              <a:noFill/>
              <a:ln>
                <a:noFill/>
              </a:ln>
              <a:effectLst/>
            </c:spPr>
            <c:txPr>
              <a:bodyPr/>
              <a:lstStyle/>
              <a:p>
                <a:pPr>
                  <a:defRPr sz="1100"/>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('[2]база данных'!$X$4,'[2]база данных'!$L$4,'[2]база данных'!$AG$4,'[2]база данных'!$AJ$4)</c:f>
              <c:strCache>
                <c:ptCount val="4"/>
                <c:pt idx="0">
                  <c:v>Уровень внутреннего оснащения мест приема клиентов </c:v>
                </c:pt>
                <c:pt idx="1">
                  <c:v>Компетентность/ грамотность сотрудников, принимавших заявку  </c:v>
                </c:pt>
                <c:pt idx="2">
                  <c:v>Опрятность сотрудников предприятия при выполнении работ </c:v>
                </c:pt>
                <c:pt idx="3">
                  <c:v>Культура общения сотрудников при выполнении работ </c:v>
                </c:pt>
              </c:strCache>
            </c:strRef>
          </c:cat>
          <c:val>
            <c:numRef>
              <c:f>('[2]база данных'!$Y$132,'[2]база данных'!$M$132,'[2]база данных'!$AH$132,'[2]база данных'!$AK$132)</c:f>
              <c:numCache>
                <c:formatCode>General</c:formatCode>
                <c:ptCount val="4"/>
                <c:pt idx="0">
                  <c:v>0.28799999999999998</c:v>
                </c:pt>
                <c:pt idx="1">
                  <c:v>0.27200000000000002</c:v>
                </c:pt>
                <c:pt idx="2">
                  <c:v>0.24</c:v>
                </c:pt>
                <c:pt idx="3">
                  <c:v>0.184</c:v>
                </c:pt>
              </c:numCache>
            </c:numRef>
          </c:val>
          <c:extLst>
            <c:ext xmlns:c16="http://schemas.microsoft.com/office/drawing/2014/chart" uri="{C3380CC4-5D6E-409C-BE32-E72D297353CC}">
              <c16:uniqueId val="{00000004-69F2-4655-9014-6448348F7A0E}"/>
            </c:ext>
          </c:extLst>
        </c:ser>
        <c:ser>
          <c:idx val="2"/>
          <c:order val="2"/>
          <c:tx>
            <c:strRef>
              <c:f>'[2]база данных'!$K$5</c:f>
              <c:strCache>
                <c:ptCount val="1"/>
                <c:pt idx="0">
                  <c:v>неудовлетворительно</c:v>
                </c:pt>
              </c:strCache>
            </c:strRef>
          </c:tx>
          <c:spPr>
            <a:solidFill>
              <a:schemeClr val="accent2"/>
            </a:solidFill>
          </c:spPr>
          <c:invertIfNegative val="0"/>
          <c:dLbls>
            <c:spPr>
              <a:noFill/>
              <a:ln>
                <a:noFill/>
              </a:ln>
              <a:effectLst/>
            </c:spPr>
            <c:txPr>
              <a:bodyPr/>
              <a:lstStyle/>
              <a:p>
                <a:pPr>
                  <a:defRPr sz="1100"/>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('[2]база данных'!$X$4,'[2]база данных'!$L$4,'[2]база данных'!$AG$4,'[2]база данных'!$AJ$4)</c:f>
              <c:strCache>
                <c:ptCount val="4"/>
                <c:pt idx="0">
                  <c:v>Уровень внутреннего оснащения мест приема клиентов </c:v>
                </c:pt>
                <c:pt idx="1">
                  <c:v>Компетентность/ грамотность сотрудников, принимавших заявку  </c:v>
                </c:pt>
                <c:pt idx="2">
                  <c:v>Опрятность сотрудников предприятия при выполнении работ </c:v>
                </c:pt>
                <c:pt idx="3">
                  <c:v>Культура общения сотрудников при выполнении работ </c:v>
                </c:pt>
              </c:strCache>
            </c:strRef>
          </c:cat>
          <c:val>
            <c:numRef>
              <c:f>('[2]база данных'!$Z$132,'[2]база данных'!$N$132,'[2]база данных'!$AI$132,'[2]база данных'!$AL$132)</c:f>
              <c:numCache>
                <c:formatCode>General</c:formatCode>
                <c:ptCount val="4"/>
                <c:pt idx="0">
                  <c:v>8.0000000000000002E-3</c:v>
                </c:pt>
                <c:pt idx="1">
                  <c:v>2.4E-2</c:v>
                </c:pt>
                <c:pt idx="2">
                  <c:v>8.0000000000000002E-3</c:v>
                </c:pt>
                <c:pt idx="3">
                  <c:v>4.8000000000000001E-2</c:v>
                </c:pt>
              </c:numCache>
            </c:numRef>
          </c:val>
          <c:extLst>
            <c:ext xmlns:c16="http://schemas.microsoft.com/office/drawing/2014/chart" uri="{C3380CC4-5D6E-409C-BE32-E72D297353CC}">
              <c16:uniqueId val="{00000005-69F2-4655-9014-6448348F7A0E}"/>
            </c:ext>
          </c:extLst>
        </c:ser>
        <c:dLbls>
          <c:showLegendKey val="0"/>
          <c:showVal val="1"/>
          <c:showCatName val="0"/>
          <c:showSerName val="0"/>
          <c:showPercent val="0"/>
          <c:showBubbleSize val="0"/>
        </c:dLbls>
        <c:gapWidth val="0"/>
        <c:overlap val="40"/>
        <c:axId val="717694080"/>
        <c:axId val="717695616"/>
      </c:barChart>
      <c:catAx>
        <c:axId val="717694080"/>
        <c:scaling>
          <c:orientation val="minMax"/>
        </c:scaling>
        <c:delete val="0"/>
        <c:axPos val="b"/>
        <c:numFmt formatCode="General" sourceLinked="0"/>
        <c:majorTickMark val="none"/>
        <c:minorTickMark val="none"/>
        <c:tickLblPos val="nextTo"/>
        <c:txPr>
          <a:bodyPr/>
          <a:lstStyle/>
          <a:p>
            <a:pPr>
              <a:defRPr sz="1400">
                <a:solidFill>
                  <a:sysClr val="windowText" lastClr="000000"/>
                </a:solidFill>
              </a:defRPr>
            </a:pPr>
            <a:endParaRPr lang="ru-RU"/>
          </a:p>
        </c:txPr>
        <c:crossAx val="717695616"/>
        <c:crosses val="autoZero"/>
        <c:auto val="1"/>
        <c:lblAlgn val="ctr"/>
        <c:lblOffset val="100"/>
        <c:noMultiLvlLbl val="0"/>
      </c:catAx>
      <c:valAx>
        <c:axId val="717695616"/>
        <c:scaling>
          <c:orientation val="minMax"/>
        </c:scaling>
        <c:delete val="0"/>
        <c:axPos val="l"/>
        <c:majorGridlines/>
        <c:numFmt formatCode="General" sourceLinked="1"/>
        <c:majorTickMark val="none"/>
        <c:minorTickMark val="none"/>
        <c:tickLblPos val="nextTo"/>
        <c:crossAx val="717694080"/>
        <c:crosses val="autoZero"/>
        <c:crossBetween val="between"/>
      </c:valAx>
    </c:plotArea>
    <c:legend>
      <c:legendPos val="r"/>
      <c:overlay val="0"/>
      <c:txPr>
        <a:bodyPr/>
        <a:lstStyle/>
        <a:p>
          <a:pPr>
            <a:defRPr sz="1400"/>
          </a:pPr>
          <a:endParaRPr lang="ru-RU"/>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wmf"/><Relationship Id="rId1" Type="http://schemas.openxmlformats.org/officeDocument/2006/relationships/image" Target="../media/image1.wmf"/><Relationship Id="rId5" Type="http://schemas.openxmlformats.org/officeDocument/2006/relationships/image" Target="../media/image5.wmf"/><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2114550</xdr:colOff>
      <xdr:row>11</xdr:row>
      <xdr:rowOff>180976</xdr:rowOff>
    </xdr:from>
    <xdr:to>
      <xdr:col>2</xdr:col>
      <xdr:colOff>2752725</xdr:colOff>
      <xdr:row>11</xdr:row>
      <xdr:rowOff>409575</xdr:rowOff>
    </xdr:to>
    <xdr:pic>
      <xdr:nvPicPr>
        <xdr:cNvPr id="10" name="Picture 4" descr="base_1_397255_32768">
          <a:extLst>
            <a:ext uri="{FF2B5EF4-FFF2-40B4-BE49-F238E27FC236}">
              <a16:creationId xmlns:a16="http://schemas.microsoft.com/office/drawing/2014/main" id="{00000000-0008-0000-0100-00000A000000}"/>
            </a:ext>
          </a:extLst>
        </xdr:cNvPr>
        <xdr:cNvPicPr preferRelativeResize="0">
          <a:picLocks noChangeArrowheads="1"/>
        </xdr:cNvPicPr>
      </xdr:nvPicPr>
      <xdr:blipFill>
        <a:blip xmlns:r="http://schemas.openxmlformats.org/officeDocument/2006/relationships" r:embed="rId1" cstate="print"/>
        <a:srcRect/>
        <a:stretch>
          <a:fillRect/>
        </a:stretch>
      </xdr:blipFill>
      <xdr:spPr bwMode="auto">
        <a:xfrm>
          <a:off x="2724150" y="1933576"/>
          <a:ext cx="638175" cy="9524"/>
        </a:xfrm>
        <a:prstGeom prst="rect">
          <a:avLst/>
        </a:prstGeom>
        <a:noFill/>
        <a:ln w="9525">
          <a:noFill/>
          <a:miter lim="800000"/>
          <a:headEnd/>
          <a:tailEnd/>
        </a:ln>
      </xdr:spPr>
    </xdr:pic>
    <xdr:clientData/>
  </xdr:twoCellAnchor>
  <xdr:twoCellAnchor>
    <xdr:from>
      <xdr:col>2</xdr:col>
      <xdr:colOff>1504950</xdr:colOff>
      <xdr:row>17</xdr:row>
      <xdr:rowOff>219075</xdr:rowOff>
    </xdr:from>
    <xdr:to>
      <xdr:col>2</xdr:col>
      <xdr:colOff>1924050</xdr:colOff>
      <xdr:row>17</xdr:row>
      <xdr:rowOff>438150</xdr:rowOff>
    </xdr:to>
    <xdr:pic>
      <xdr:nvPicPr>
        <xdr:cNvPr id="11" name="Picture 3" descr="base_1_397255_32769">
          <a:extLst>
            <a:ext uri="{FF2B5EF4-FFF2-40B4-BE49-F238E27FC236}">
              <a16:creationId xmlns:a16="http://schemas.microsoft.com/office/drawing/2014/main" id="{00000000-0008-0000-0100-00000B000000}"/>
            </a:ext>
          </a:extLst>
        </xdr:cNvPr>
        <xdr:cNvPicPr preferRelativeResize="0">
          <a:picLocks noChangeArrowheads="1"/>
        </xdr:cNvPicPr>
      </xdr:nvPicPr>
      <xdr:blipFill>
        <a:blip xmlns:r="http://schemas.openxmlformats.org/officeDocument/2006/relationships" r:embed="rId2" cstate="print"/>
        <a:srcRect/>
        <a:stretch>
          <a:fillRect/>
        </a:stretch>
      </xdr:blipFill>
      <xdr:spPr bwMode="auto">
        <a:xfrm>
          <a:off x="2114550" y="3448050"/>
          <a:ext cx="419100" cy="0"/>
        </a:xfrm>
        <a:prstGeom prst="rect">
          <a:avLst/>
        </a:prstGeom>
        <a:noFill/>
        <a:ln w="9525">
          <a:noFill/>
          <a:miter lim="800000"/>
          <a:headEnd/>
          <a:tailEnd/>
        </a:ln>
      </xdr:spPr>
    </xdr:pic>
    <xdr:clientData/>
  </xdr:twoCellAnchor>
  <xdr:twoCellAnchor>
    <xdr:from>
      <xdr:col>8</xdr:col>
      <xdr:colOff>2390775</xdr:colOff>
      <xdr:row>29</xdr:row>
      <xdr:rowOff>742950</xdr:rowOff>
    </xdr:from>
    <xdr:to>
      <xdr:col>8</xdr:col>
      <xdr:colOff>3143250</xdr:colOff>
      <xdr:row>30</xdr:row>
      <xdr:rowOff>47625</xdr:rowOff>
    </xdr:to>
    <xdr:pic>
      <xdr:nvPicPr>
        <xdr:cNvPr id="12" name="Picture 1" descr="base_1_397255_32771">
          <a:extLst>
            <a:ext uri="{FF2B5EF4-FFF2-40B4-BE49-F238E27FC236}">
              <a16:creationId xmlns:a16="http://schemas.microsoft.com/office/drawing/2014/main" id="{00000000-0008-0000-0100-00000C000000}"/>
            </a:ext>
          </a:extLst>
        </xdr:cNvPr>
        <xdr:cNvPicPr preferRelativeResize="0">
          <a:picLocks noChangeArrowheads="1"/>
        </xdr:cNvPicPr>
      </xdr:nvPicPr>
      <xdr:blipFill>
        <a:blip xmlns:r="http://schemas.openxmlformats.org/officeDocument/2006/relationships" r:embed="rId3" cstate="print"/>
        <a:srcRect/>
        <a:stretch>
          <a:fillRect/>
        </a:stretch>
      </xdr:blipFill>
      <xdr:spPr bwMode="auto">
        <a:xfrm>
          <a:off x="3000375" y="7239000"/>
          <a:ext cx="752475" cy="47625"/>
        </a:xfrm>
        <a:prstGeom prst="rect">
          <a:avLst/>
        </a:prstGeom>
        <a:noFill/>
        <a:ln w="9525">
          <a:noFill/>
          <a:miter lim="800000"/>
          <a:headEnd/>
          <a:tailEnd/>
        </a:ln>
      </xdr:spPr>
    </xdr:pic>
    <xdr:clientData/>
  </xdr:twoCellAnchor>
  <xdr:twoCellAnchor>
    <xdr:from>
      <xdr:col>8</xdr:col>
      <xdr:colOff>3095625</xdr:colOff>
      <xdr:row>23</xdr:row>
      <xdr:rowOff>771525</xdr:rowOff>
    </xdr:from>
    <xdr:to>
      <xdr:col>8</xdr:col>
      <xdr:colOff>3514725</xdr:colOff>
      <xdr:row>24</xdr:row>
      <xdr:rowOff>38100</xdr:rowOff>
    </xdr:to>
    <xdr:pic>
      <xdr:nvPicPr>
        <xdr:cNvPr id="13" name="Picture 3" descr="base_1_397255_32769">
          <a:extLst>
            <a:ext uri="{FF2B5EF4-FFF2-40B4-BE49-F238E27FC236}">
              <a16:creationId xmlns:a16="http://schemas.microsoft.com/office/drawing/2014/main" id="{00000000-0008-0000-0100-00000D000000}"/>
            </a:ext>
          </a:extLst>
        </xdr:cNvPr>
        <xdr:cNvPicPr preferRelativeResize="0">
          <a:picLocks noChangeArrowheads="1"/>
        </xdr:cNvPicPr>
      </xdr:nvPicPr>
      <xdr:blipFill>
        <a:blip xmlns:r="http://schemas.openxmlformats.org/officeDocument/2006/relationships" r:embed="rId2" cstate="print"/>
        <a:srcRect/>
        <a:stretch>
          <a:fillRect/>
        </a:stretch>
      </xdr:blipFill>
      <xdr:spPr bwMode="auto">
        <a:xfrm>
          <a:off x="3705225" y="4962525"/>
          <a:ext cx="419100" cy="38100"/>
        </a:xfrm>
        <a:prstGeom prst="rect">
          <a:avLst/>
        </a:prstGeom>
        <a:noFill/>
        <a:ln w="9525">
          <a:noFill/>
          <a:miter lim="800000"/>
          <a:headEnd/>
          <a:tailEnd/>
        </a:ln>
      </xdr:spPr>
    </xdr:pic>
    <xdr:clientData/>
  </xdr:twoCellAnchor>
  <xdr:twoCellAnchor>
    <xdr:from>
      <xdr:col>2</xdr:col>
      <xdr:colOff>2066925</xdr:colOff>
      <xdr:row>18</xdr:row>
      <xdr:rowOff>0</xdr:rowOff>
    </xdr:from>
    <xdr:to>
      <xdr:col>2</xdr:col>
      <xdr:colOff>2486025</xdr:colOff>
      <xdr:row>18</xdr:row>
      <xdr:rowOff>219075</xdr:rowOff>
    </xdr:to>
    <xdr:pic>
      <xdr:nvPicPr>
        <xdr:cNvPr id="14" name="Picture 3" descr="base_1_397255_32769">
          <a:extLst>
            <a:ext uri="{FF2B5EF4-FFF2-40B4-BE49-F238E27FC236}">
              <a16:creationId xmlns:a16="http://schemas.microsoft.com/office/drawing/2014/main" id="{00000000-0008-0000-0100-00000E000000}"/>
            </a:ext>
          </a:extLst>
        </xdr:cNvPr>
        <xdr:cNvPicPr preferRelativeResize="0">
          <a:picLocks noChangeArrowheads="1"/>
        </xdr:cNvPicPr>
      </xdr:nvPicPr>
      <xdr:blipFill>
        <a:blip xmlns:r="http://schemas.openxmlformats.org/officeDocument/2006/relationships" r:embed="rId2" cstate="print"/>
        <a:srcRect/>
        <a:stretch>
          <a:fillRect/>
        </a:stretch>
      </xdr:blipFill>
      <xdr:spPr bwMode="auto">
        <a:xfrm>
          <a:off x="3286125" y="4352925"/>
          <a:ext cx="419100" cy="219075"/>
        </a:xfrm>
        <a:prstGeom prst="rect">
          <a:avLst/>
        </a:prstGeom>
        <a:noFill/>
        <a:ln w="9525">
          <a:noFill/>
          <a:miter lim="800000"/>
          <a:headEnd/>
          <a:tailEnd/>
        </a:ln>
      </xdr:spPr>
    </xdr:pic>
    <xdr:clientData/>
  </xdr:twoCellAnchor>
  <xdr:twoCellAnchor>
    <xdr:from>
      <xdr:col>3</xdr:col>
      <xdr:colOff>133928</xdr:colOff>
      <xdr:row>11</xdr:row>
      <xdr:rowOff>184586</xdr:rowOff>
    </xdr:from>
    <xdr:to>
      <xdr:col>4</xdr:col>
      <xdr:colOff>74057</xdr:colOff>
      <xdr:row>12</xdr:row>
      <xdr:rowOff>241736</xdr:rowOff>
    </xdr:to>
    <xdr:pic>
      <xdr:nvPicPr>
        <xdr:cNvPr id="15" name="Picture 1" descr="base_1_397255_32768">
          <a:extLst>
            <a:ext uri="{FF2B5EF4-FFF2-40B4-BE49-F238E27FC236}">
              <a16:creationId xmlns:a16="http://schemas.microsoft.com/office/drawing/2014/main" id="{00000000-0008-0000-0100-00000F000000}"/>
            </a:ext>
          </a:extLst>
        </xdr:cNvPr>
        <xdr:cNvPicPr preferRelativeResize="0">
          <a:picLocks noChangeArrowheads="1"/>
        </xdr:cNvPicPr>
      </xdr:nvPicPr>
      <xdr:blipFill>
        <a:blip xmlns:r="http://schemas.openxmlformats.org/officeDocument/2006/relationships" r:embed="rId1" cstate="print"/>
        <a:srcRect/>
        <a:stretch>
          <a:fillRect/>
        </a:stretch>
      </xdr:blipFill>
      <xdr:spPr bwMode="auto">
        <a:xfrm>
          <a:off x="2312254" y="2768760"/>
          <a:ext cx="453651" cy="247650"/>
        </a:xfrm>
        <a:prstGeom prst="rect">
          <a:avLst/>
        </a:prstGeom>
        <a:noFill/>
        <a:ln w="9525">
          <a:noFill/>
          <a:miter lim="800000"/>
          <a:headEnd/>
          <a:tailEnd/>
        </a:ln>
      </xdr:spPr>
    </xdr:pic>
    <xdr:clientData/>
  </xdr:twoCellAnchor>
  <xdr:twoCellAnchor>
    <xdr:from>
      <xdr:col>4</xdr:col>
      <xdr:colOff>484583</xdr:colOff>
      <xdr:row>24</xdr:row>
      <xdr:rowOff>592031</xdr:rowOff>
    </xdr:from>
    <xdr:to>
      <xdr:col>6</xdr:col>
      <xdr:colOff>121277</xdr:colOff>
      <xdr:row>24</xdr:row>
      <xdr:rowOff>824708</xdr:rowOff>
    </xdr:to>
    <xdr:pic>
      <xdr:nvPicPr>
        <xdr:cNvPr id="16" name="Picture 2" descr="base_1_397255_32770">
          <a:extLst>
            <a:ext uri="{FF2B5EF4-FFF2-40B4-BE49-F238E27FC236}">
              <a16:creationId xmlns:a16="http://schemas.microsoft.com/office/drawing/2014/main" id="{00000000-0008-0000-0100-000010000000}"/>
            </a:ext>
          </a:extLst>
        </xdr:cNvPr>
        <xdr:cNvPicPr preferRelativeResize="0">
          <a:picLocks noChangeArrowheads="1"/>
        </xdr:cNvPicPr>
      </xdr:nvPicPr>
      <xdr:blipFill>
        <a:blip xmlns:r="http://schemas.openxmlformats.org/officeDocument/2006/relationships" r:embed="rId4" cstate="print"/>
        <a:srcRect/>
        <a:stretch>
          <a:fillRect/>
        </a:stretch>
      </xdr:blipFill>
      <xdr:spPr bwMode="auto">
        <a:xfrm>
          <a:off x="3176431" y="6282183"/>
          <a:ext cx="663737" cy="232677"/>
        </a:xfrm>
        <a:prstGeom prst="rect">
          <a:avLst/>
        </a:prstGeom>
        <a:noFill/>
        <a:ln w="9525">
          <a:noFill/>
          <a:miter lim="800000"/>
          <a:headEnd/>
          <a:tailEnd/>
        </a:ln>
      </xdr:spPr>
    </xdr:pic>
    <xdr:clientData/>
  </xdr:twoCellAnchor>
  <xdr:twoCellAnchor>
    <xdr:from>
      <xdr:col>2</xdr:col>
      <xdr:colOff>2238375</xdr:colOff>
      <xdr:row>30</xdr:row>
      <xdr:rowOff>752474</xdr:rowOff>
    </xdr:from>
    <xdr:to>
      <xdr:col>2</xdr:col>
      <xdr:colOff>2838451</xdr:colOff>
      <xdr:row>30</xdr:row>
      <xdr:rowOff>1038225</xdr:rowOff>
    </xdr:to>
    <xdr:pic>
      <xdr:nvPicPr>
        <xdr:cNvPr id="17" name="Picture 3" descr="base_1_397255_32771">
          <a:extLst>
            <a:ext uri="{FF2B5EF4-FFF2-40B4-BE49-F238E27FC236}">
              <a16:creationId xmlns:a16="http://schemas.microsoft.com/office/drawing/2014/main" id="{00000000-0008-0000-0100-000011000000}"/>
            </a:ext>
          </a:extLst>
        </xdr:cNvPr>
        <xdr:cNvPicPr preferRelativeResize="0">
          <a:picLocks noChangeArrowheads="1"/>
        </xdr:cNvPicPr>
      </xdr:nvPicPr>
      <xdr:blipFill>
        <a:blip xmlns:r="http://schemas.openxmlformats.org/officeDocument/2006/relationships" r:embed="rId3" cstate="print"/>
        <a:srcRect/>
        <a:stretch>
          <a:fillRect/>
        </a:stretch>
      </xdr:blipFill>
      <xdr:spPr bwMode="auto">
        <a:xfrm>
          <a:off x="3457575" y="9124949"/>
          <a:ext cx="600076" cy="285751"/>
        </a:xfrm>
        <a:prstGeom prst="rect">
          <a:avLst/>
        </a:prstGeom>
        <a:noFill/>
        <a:ln w="9525">
          <a:noFill/>
          <a:miter lim="800000"/>
          <a:headEnd/>
          <a:tailEnd/>
        </a:ln>
      </xdr:spPr>
    </xdr:pic>
    <xdr:clientData/>
  </xdr:twoCellAnchor>
  <xdr:twoCellAnchor>
    <xdr:from>
      <xdr:col>16</xdr:col>
      <xdr:colOff>285750</xdr:colOff>
      <xdr:row>43</xdr:row>
      <xdr:rowOff>2686050</xdr:rowOff>
    </xdr:from>
    <xdr:to>
      <xdr:col>18</xdr:col>
      <xdr:colOff>57150</xdr:colOff>
      <xdr:row>43</xdr:row>
      <xdr:rowOff>2943225</xdr:rowOff>
    </xdr:to>
    <xdr:pic>
      <xdr:nvPicPr>
        <xdr:cNvPr id="19" name="Picture 10" descr="base_1_397255_32774">
          <a:extLst>
            <a:ext uri="{FF2B5EF4-FFF2-40B4-BE49-F238E27FC236}">
              <a16:creationId xmlns:a16="http://schemas.microsoft.com/office/drawing/2014/main" id="{00000000-0008-0000-0100-000013000000}"/>
            </a:ext>
          </a:extLst>
        </xdr:cNvPr>
        <xdr:cNvPicPr preferRelativeResize="0">
          <a:picLocks noChangeArrowheads="1"/>
        </xdr:cNvPicPr>
      </xdr:nvPicPr>
      <xdr:blipFill>
        <a:blip xmlns:r="http://schemas.openxmlformats.org/officeDocument/2006/relationships" r:embed="rId4" cstate="print"/>
        <a:srcRect/>
        <a:stretch>
          <a:fillRect/>
        </a:stretch>
      </xdr:blipFill>
      <xdr:spPr bwMode="auto">
        <a:xfrm>
          <a:off x="8753475" y="16287750"/>
          <a:ext cx="533400" cy="257175"/>
        </a:xfrm>
        <a:prstGeom prst="rect">
          <a:avLst/>
        </a:prstGeom>
        <a:noFill/>
        <a:ln w="9525">
          <a:noFill/>
          <a:miter lim="800000"/>
          <a:headEnd/>
          <a:tailEnd/>
        </a:ln>
      </xdr:spPr>
    </xdr:pic>
    <xdr:clientData/>
  </xdr:twoCellAnchor>
  <xdr:twoCellAnchor>
    <xdr:from>
      <xdr:col>9</xdr:col>
      <xdr:colOff>500731</xdr:colOff>
      <xdr:row>43</xdr:row>
      <xdr:rowOff>610959</xdr:rowOff>
    </xdr:from>
    <xdr:to>
      <xdr:col>10</xdr:col>
      <xdr:colOff>376907</xdr:colOff>
      <xdr:row>43</xdr:row>
      <xdr:rowOff>887183</xdr:rowOff>
    </xdr:to>
    <xdr:pic>
      <xdr:nvPicPr>
        <xdr:cNvPr id="20" name="Picture 11" descr="base_1_397255_32773">
          <a:extLst>
            <a:ext uri="{FF2B5EF4-FFF2-40B4-BE49-F238E27FC236}">
              <a16:creationId xmlns:a16="http://schemas.microsoft.com/office/drawing/2014/main" id="{00000000-0008-0000-0100-000014000000}"/>
            </a:ext>
          </a:extLst>
        </xdr:cNvPr>
        <xdr:cNvPicPr preferRelativeResize="0">
          <a:picLocks noChangeArrowheads="1"/>
        </xdr:cNvPicPr>
      </xdr:nvPicPr>
      <xdr:blipFill>
        <a:blip xmlns:r="http://schemas.openxmlformats.org/officeDocument/2006/relationships" r:embed="rId5" cstate="print"/>
        <a:srcRect/>
        <a:stretch>
          <a:fillRect/>
        </a:stretch>
      </xdr:blipFill>
      <xdr:spPr bwMode="auto">
        <a:xfrm>
          <a:off x="5793910" y="14313352"/>
          <a:ext cx="393247" cy="276224"/>
        </a:xfrm>
        <a:prstGeom prst="rect">
          <a:avLst/>
        </a:prstGeom>
        <a:noFill/>
        <a:ln w="9525">
          <a:noFill/>
          <a:miter lim="800000"/>
          <a:headEnd/>
          <a:tailEnd/>
        </a:ln>
      </xdr:spPr>
    </xdr:pic>
    <xdr:clientData/>
  </xdr:twoCellAnchor>
  <xdr:twoCellAnchor>
    <xdr:from>
      <xdr:col>2</xdr:col>
      <xdr:colOff>2114550</xdr:colOff>
      <xdr:row>11</xdr:row>
      <xdr:rowOff>180976</xdr:rowOff>
    </xdr:from>
    <xdr:to>
      <xdr:col>2</xdr:col>
      <xdr:colOff>2752725</xdr:colOff>
      <xdr:row>11</xdr:row>
      <xdr:rowOff>409575</xdr:rowOff>
    </xdr:to>
    <xdr:pic>
      <xdr:nvPicPr>
        <xdr:cNvPr id="31" name="Picture 4" descr="base_1_397255_32768">
          <a:extLst>
            <a:ext uri="{FF2B5EF4-FFF2-40B4-BE49-F238E27FC236}">
              <a16:creationId xmlns:a16="http://schemas.microsoft.com/office/drawing/2014/main" id="{00000000-0008-0000-0100-00001F000000}"/>
            </a:ext>
          </a:extLst>
        </xdr:cNvPr>
        <xdr:cNvPicPr preferRelativeResize="0">
          <a:picLocks noChangeArrowheads="1"/>
        </xdr:cNvPicPr>
      </xdr:nvPicPr>
      <xdr:blipFill>
        <a:blip xmlns:r="http://schemas.openxmlformats.org/officeDocument/2006/relationships" r:embed="rId1" cstate="print"/>
        <a:srcRect/>
        <a:stretch>
          <a:fillRect/>
        </a:stretch>
      </xdr:blipFill>
      <xdr:spPr bwMode="auto">
        <a:xfrm>
          <a:off x="2724150" y="1933576"/>
          <a:ext cx="638175" cy="9524"/>
        </a:xfrm>
        <a:prstGeom prst="rect">
          <a:avLst/>
        </a:prstGeom>
        <a:noFill/>
        <a:ln w="9525">
          <a:noFill/>
          <a:miter lim="800000"/>
          <a:headEnd/>
          <a:tailEnd/>
        </a:ln>
      </xdr:spPr>
    </xdr:pic>
    <xdr:clientData/>
  </xdr:twoCellAnchor>
  <xdr:twoCellAnchor>
    <xdr:from>
      <xdr:col>2</xdr:col>
      <xdr:colOff>1504950</xdr:colOff>
      <xdr:row>17</xdr:row>
      <xdr:rowOff>219075</xdr:rowOff>
    </xdr:from>
    <xdr:to>
      <xdr:col>2</xdr:col>
      <xdr:colOff>1924050</xdr:colOff>
      <xdr:row>17</xdr:row>
      <xdr:rowOff>438150</xdr:rowOff>
    </xdr:to>
    <xdr:pic>
      <xdr:nvPicPr>
        <xdr:cNvPr id="32" name="Picture 3" descr="base_1_397255_32769">
          <a:extLst>
            <a:ext uri="{FF2B5EF4-FFF2-40B4-BE49-F238E27FC236}">
              <a16:creationId xmlns:a16="http://schemas.microsoft.com/office/drawing/2014/main" id="{00000000-0008-0000-0100-000020000000}"/>
            </a:ext>
          </a:extLst>
        </xdr:cNvPr>
        <xdr:cNvPicPr preferRelativeResize="0">
          <a:picLocks noChangeArrowheads="1"/>
        </xdr:cNvPicPr>
      </xdr:nvPicPr>
      <xdr:blipFill>
        <a:blip xmlns:r="http://schemas.openxmlformats.org/officeDocument/2006/relationships" r:embed="rId2" cstate="print"/>
        <a:srcRect/>
        <a:stretch>
          <a:fillRect/>
        </a:stretch>
      </xdr:blipFill>
      <xdr:spPr bwMode="auto">
        <a:xfrm>
          <a:off x="2114550" y="3448050"/>
          <a:ext cx="419100" cy="0"/>
        </a:xfrm>
        <a:prstGeom prst="rect">
          <a:avLst/>
        </a:prstGeom>
        <a:noFill/>
        <a:ln w="9525">
          <a:noFill/>
          <a:miter lim="800000"/>
          <a:headEnd/>
          <a:tailEnd/>
        </a:ln>
      </xdr:spPr>
    </xdr:pic>
    <xdr:clientData/>
  </xdr:twoCellAnchor>
  <xdr:twoCellAnchor>
    <xdr:from>
      <xdr:col>8</xdr:col>
      <xdr:colOff>2390775</xdr:colOff>
      <xdr:row>29</xdr:row>
      <xdr:rowOff>742950</xdr:rowOff>
    </xdr:from>
    <xdr:to>
      <xdr:col>8</xdr:col>
      <xdr:colOff>3143250</xdr:colOff>
      <xdr:row>30</xdr:row>
      <xdr:rowOff>47625</xdr:rowOff>
    </xdr:to>
    <xdr:pic>
      <xdr:nvPicPr>
        <xdr:cNvPr id="33" name="Picture 1" descr="base_1_397255_32771">
          <a:extLst>
            <a:ext uri="{FF2B5EF4-FFF2-40B4-BE49-F238E27FC236}">
              <a16:creationId xmlns:a16="http://schemas.microsoft.com/office/drawing/2014/main" id="{00000000-0008-0000-0100-000021000000}"/>
            </a:ext>
          </a:extLst>
        </xdr:cNvPr>
        <xdr:cNvPicPr preferRelativeResize="0">
          <a:picLocks noChangeArrowheads="1"/>
        </xdr:cNvPicPr>
      </xdr:nvPicPr>
      <xdr:blipFill>
        <a:blip xmlns:r="http://schemas.openxmlformats.org/officeDocument/2006/relationships" r:embed="rId3" cstate="print"/>
        <a:srcRect/>
        <a:stretch>
          <a:fillRect/>
        </a:stretch>
      </xdr:blipFill>
      <xdr:spPr bwMode="auto">
        <a:xfrm>
          <a:off x="3000375" y="7239000"/>
          <a:ext cx="752475" cy="47625"/>
        </a:xfrm>
        <a:prstGeom prst="rect">
          <a:avLst/>
        </a:prstGeom>
        <a:noFill/>
        <a:ln w="9525">
          <a:noFill/>
          <a:miter lim="800000"/>
          <a:headEnd/>
          <a:tailEnd/>
        </a:ln>
      </xdr:spPr>
    </xdr:pic>
    <xdr:clientData/>
  </xdr:twoCellAnchor>
  <xdr:twoCellAnchor>
    <xdr:from>
      <xdr:col>8</xdr:col>
      <xdr:colOff>3095625</xdr:colOff>
      <xdr:row>23</xdr:row>
      <xdr:rowOff>771525</xdr:rowOff>
    </xdr:from>
    <xdr:to>
      <xdr:col>8</xdr:col>
      <xdr:colOff>3514725</xdr:colOff>
      <xdr:row>24</xdr:row>
      <xdr:rowOff>38100</xdr:rowOff>
    </xdr:to>
    <xdr:pic>
      <xdr:nvPicPr>
        <xdr:cNvPr id="34" name="Picture 3" descr="base_1_397255_32769">
          <a:extLst>
            <a:ext uri="{FF2B5EF4-FFF2-40B4-BE49-F238E27FC236}">
              <a16:creationId xmlns:a16="http://schemas.microsoft.com/office/drawing/2014/main" id="{00000000-0008-0000-0100-000022000000}"/>
            </a:ext>
          </a:extLst>
        </xdr:cNvPr>
        <xdr:cNvPicPr preferRelativeResize="0">
          <a:picLocks noChangeArrowheads="1"/>
        </xdr:cNvPicPr>
      </xdr:nvPicPr>
      <xdr:blipFill>
        <a:blip xmlns:r="http://schemas.openxmlformats.org/officeDocument/2006/relationships" r:embed="rId2" cstate="print"/>
        <a:srcRect/>
        <a:stretch>
          <a:fillRect/>
        </a:stretch>
      </xdr:blipFill>
      <xdr:spPr bwMode="auto">
        <a:xfrm>
          <a:off x="3705225" y="4962525"/>
          <a:ext cx="419100" cy="38100"/>
        </a:xfrm>
        <a:prstGeom prst="rect">
          <a:avLst/>
        </a:prstGeom>
        <a:noFill/>
        <a:ln w="9525">
          <a:noFill/>
          <a:miter lim="800000"/>
          <a:headEnd/>
          <a:tailEnd/>
        </a:ln>
      </xdr:spPr>
    </xdr:pic>
    <xdr:clientData/>
  </xdr:twoCellAnchor>
  <xdr:twoCellAnchor>
    <xdr:from>
      <xdr:col>5</xdr:col>
      <xdr:colOff>419085</xdr:colOff>
      <xdr:row>43</xdr:row>
      <xdr:rowOff>800104</xdr:rowOff>
    </xdr:from>
    <xdr:to>
      <xdr:col>6</xdr:col>
      <xdr:colOff>353785</xdr:colOff>
      <xdr:row>43</xdr:row>
      <xdr:rowOff>1006929</xdr:rowOff>
    </xdr:to>
    <xdr:pic>
      <xdr:nvPicPr>
        <xdr:cNvPr id="39" name="Picture 9" descr="base_1_397255_32772">
          <a:extLst>
            <a:ext uri="{FF2B5EF4-FFF2-40B4-BE49-F238E27FC236}">
              <a16:creationId xmlns:a16="http://schemas.microsoft.com/office/drawing/2014/main" id="{00000000-0008-0000-0100-000027000000}"/>
            </a:ext>
          </a:extLst>
        </xdr:cNvPr>
        <xdr:cNvPicPr preferRelativeResize="0">
          <a:picLocks noChangeArrowheads="1"/>
        </xdr:cNvPicPr>
      </xdr:nvPicPr>
      <xdr:blipFill>
        <a:blip xmlns:r="http://schemas.openxmlformats.org/officeDocument/2006/relationships" r:embed="rId1" cstate="print"/>
        <a:srcRect/>
        <a:stretch>
          <a:fillRect/>
        </a:stretch>
      </xdr:blipFill>
      <xdr:spPr bwMode="auto">
        <a:xfrm>
          <a:off x="3643978" y="14502497"/>
          <a:ext cx="451771" cy="206825"/>
        </a:xfrm>
        <a:prstGeom prst="rect">
          <a:avLst/>
        </a:prstGeom>
        <a:noFill/>
        <a:ln w="9525">
          <a:noFill/>
          <a:miter lim="800000"/>
          <a:headEnd/>
          <a:tailEnd/>
        </a:ln>
      </xdr:spPr>
    </xdr:pic>
    <xdr:clientData/>
  </xdr:twoCellAnchor>
  <xdr:twoCellAnchor>
    <xdr:from>
      <xdr:col>13</xdr:col>
      <xdr:colOff>391883</xdr:colOff>
      <xdr:row>43</xdr:row>
      <xdr:rowOff>2232917</xdr:rowOff>
    </xdr:from>
    <xdr:to>
      <xdr:col>14</xdr:col>
      <xdr:colOff>406853</xdr:colOff>
      <xdr:row>43</xdr:row>
      <xdr:rowOff>2462892</xdr:rowOff>
    </xdr:to>
    <xdr:pic>
      <xdr:nvPicPr>
        <xdr:cNvPr id="41" name="Picture 11" descr="base_1_397255_32773">
          <a:extLst>
            <a:ext uri="{FF2B5EF4-FFF2-40B4-BE49-F238E27FC236}">
              <a16:creationId xmlns:a16="http://schemas.microsoft.com/office/drawing/2014/main" id="{00000000-0008-0000-0100-000029000000}"/>
            </a:ext>
          </a:extLst>
        </xdr:cNvPr>
        <xdr:cNvPicPr preferRelativeResize="0">
          <a:picLocks noChangeArrowheads="1"/>
        </xdr:cNvPicPr>
      </xdr:nvPicPr>
      <xdr:blipFill>
        <a:blip xmlns:r="http://schemas.openxmlformats.org/officeDocument/2006/relationships" r:embed="rId5" cstate="print"/>
        <a:srcRect/>
        <a:stretch>
          <a:fillRect/>
        </a:stretch>
      </xdr:blipFill>
      <xdr:spPr bwMode="auto">
        <a:xfrm>
          <a:off x="7583258" y="15834617"/>
          <a:ext cx="462645" cy="229975"/>
        </a:xfrm>
        <a:prstGeom prst="rect">
          <a:avLst/>
        </a:prstGeom>
        <a:noFill/>
        <a:ln w="9525">
          <a:noFill/>
          <a:miter lim="800000"/>
          <a:headEnd/>
          <a:tailEnd/>
        </a:ln>
      </xdr:spPr>
    </xdr:pic>
    <xdr:clientData/>
  </xdr:twoCellAnchor>
  <xdr:twoCellAnchor>
    <xdr:from>
      <xdr:col>2</xdr:col>
      <xdr:colOff>710529</xdr:colOff>
      <xdr:row>30</xdr:row>
      <xdr:rowOff>725311</xdr:rowOff>
    </xdr:from>
    <xdr:to>
      <xdr:col>3</xdr:col>
      <xdr:colOff>34258</xdr:colOff>
      <xdr:row>30</xdr:row>
      <xdr:rowOff>957988</xdr:rowOff>
    </xdr:to>
    <xdr:pic>
      <xdr:nvPicPr>
        <xdr:cNvPr id="47" name="Picture 2" descr="base_1_397255_32770">
          <a:extLst>
            <a:ext uri="{FF2B5EF4-FFF2-40B4-BE49-F238E27FC236}">
              <a16:creationId xmlns:a16="http://schemas.microsoft.com/office/drawing/2014/main" id="{00000000-0008-0000-0100-00002F000000}"/>
            </a:ext>
          </a:extLst>
        </xdr:cNvPr>
        <xdr:cNvPicPr preferRelativeResize="0">
          <a:picLocks noChangeArrowheads="1"/>
        </xdr:cNvPicPr>
      </xdr:nvPicPr>
      <xdr:blipFill>
        <a:blip xmlns:r="http://schemas.openxmlformats.org/officeDocument/2006/relationships" r:embed="rId4" cstate="print"/>
        <a:srcRect/>
        <a:stretch>
          <a:fillRect/>
        </a:stretch>
      </xdr:blipFill>
      <xdr:spPr bwMode="auto">
        <a:xfrm>
          <a:off x="1547072" y="8254202"/>
          <a:ext cx="665512" cy="232677"/>
        </a:xfrm>
        <a:prstGeom prst="rect">
          <a:avLst/>
        </a:prstGeom>
        <a:noFill/>
        <a:ln w="9525">
          <a:noFill/>
          <a:miter lim="800000"/>
          <a:headEnd/>
          <a:tailEnd/>
        </a:ln>
      </xdr:spPr>
    </xdr:pic>
    <xdr:clientData/>
  </xdr:twoCellAnchor>
  <xdr:twoCellAnchor>
    <xdr:from>
      <xdr:col>3</xdr:col>
      <xdr:colOff>132522</xdr:colOff>
      <xdr:row>18</xdr:row>
      <xdr:rowOff>15382</xdr:rowOff>
    </xdr:from>
    <xdr:to>
      <xdr:col>4</xdr:col>
      <xdr:colOff>289836</xdr:colOff>
      <xdr:row>18</xdr:row>
      <xdr:rowOff>248059</xdr:rowOff>
    </xdr:to>
    <xdr:pic>
      <xdr:nvPicPr>
        <xdr:cNvPr id="48" name="Picture 2" descr="base_1_397255_32770">
          <a:extLst>
            <a:ext uri="{FF2B5EF4-FFF2-40B4-BE49-F238E27FC236}">
              <a16:creationId xmlns:a16="http://schemas.microsoft.com/office/drawing/2014/main" id="{00000000-0008-0000-0100-000030000000}"/>
            </a:ext>
          </a:extLst>
        </xdr:cNvPr>
        <xdr:cNvPicPr preferRelativeResize="0">
          <a:picLocks noChangeArrowheads="1"/>
        </xdr:cNvPicPr>
      </xdr:nvPicPr>
      <xdr:blipFill>
        <a:blip xmlns:r="http://schemas.openxmlformats.org/officeDocument/2006/relationships" r:embed="rId4" cstate="print"/>
        <a:srcRect/>
        <a:stretch>
          <a:fillRect/>
        </a:stretch>
      </xdr:blipFill>
      <xdr:spPr bwMode="auto">
        <a:xfrm>
          <a:off x="2310848" y="4280925"/>
          <a:ext cx="670836" cy="23267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92</xdr:row>
      <xdr:rowOff>0</xdr:rowOff>
    </xdr:from>
    <xdr:to>
      <xdr:col>12</xdr:col>
      <xdr:colOff>39463</xdr:colOff>
      <xdr:row>176</xdr:row>
      <xdr:rowOff>43655</xdr:rowOff>
    </xdr:to>
    <xdr:grpSp>
      <xdr:nvGrpSpPr>
        <xdr:cNvPr id="3" name="Группа 2">
          <a:extLst>
            <a:ext uri="{FF2B5EF4-FFF2-40B4-BE49-F238E27FC236}">
              <a16:creationId xmlns:a16="http://schemas.microsoft.com/office/drawing/2014/main" id="{00000000-0008-0000-0300-000003000000}"/>
            </a:ext>
          </a:extLst>
        </xdr:cNvPr>
        <xdr:cNvGrpSpPr/>
      </xdr:nvGrpSpPr>
      <xdr:grpSpPr>
        <a:xfrm>
          <a:off x="609600" y="36166425"/>
          <a:ext cx="11221813" cy="16845755"/>
          <a:chOff x="599272" y="1320660"/>
          <a:chExt cx="10897963" cy="17045780"/>
        </a:xfrm>
      </xdr:grpSpPr>
      <xdr:graphicFrame macro="">
        <xdr:nvGraphicFramePr>
          <xdr:cNvPr id="4" name="Диаграмма 3">
            <a:extLst>
              <a:ext uri="{FF2B5EF4-FFF2-40B4-BE49-F238E27FC236}">
                <a16:creationId xmlns:a16="http://schemas.microsoft.com/office/drawing/2014/main" id="{00000000-0008-0000-0300-000004000000}"/>
              </a:ext>
            </a:extLst>
          </xdr:cNvPr>
          <xdr:cNvGraphicFramePr/>
        </xdr:nvGraphicFramePr>
        <xdr:xfrm>
          <a:off x="6601643" y="1357592"/>
          <a:ext cx="4877516" cy="320402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5" name="Диаграмма 4">
            <a:extLst>
              <a:ext uri="{FF2B5EF4-FFF2-40B4-BE49-F238E27FC236}">
                <a16:creationId xmlns:a16="http://schemas.microsoft.com/office/drawing/2014/main" id="{00000000-0008-0000-0300-000005000000}"/>
              </a:ext>
            </a:extLst>
          </xdr:cNvPr>
          <xdr:cNvGraphicFramePr/>
        </xdr:nvGraphicFramePr>
        <xdr:xfrm>
          <a:off x="627529" y="4962525"/>
          <a:ext cx="10869705" cy="4607299"/>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6" name="Диаграмма 5">
            <a:extLst>
              <a:ext uri="{FF2B5EF4-FFF2-40B4-BE49-F238E27FC236}">
                <a16:creationId xmlns:a16="http://schemas.microsoft.com/office/drawing/2014/main" id="{00000000-0008-0000-0300-000006000000}"/>
              </a:ext>
            </a:extLst>
          </xdr:cNvPr>
          <xdr:cNvGraphicFramePr/>
        </xdr:nvGraphicFramePr>
        <xdr:xfrm>
          <a:off x="696762" y="1320660"/>
          <a:ext cx="5444061" cy="3240133"/>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Диаграмма 6">
            <a:extLst>
              <a:ext uri="{FF2B5EF4-FFF2-40B4-BE49-F238E27FC236}">
                <a16:creationId xmlns:a16="http://schemas.microsoft.com/office/drawing/2014/main" id="{00000000-0008-0000-0300-000007000000}"/>
              </a:ext>
            </a:extLst>
          </xdr:cNvPr>
          <xdr:cNvGraphicFramePr/>
        </xdr:nvGraphicFramePr>
        <xdr:xfrm>
          <a:off x="615837" y="9933769"/>
          <a:ext cx="5165312" cy="3420720"/>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8" name="Диаграмма 7">
            <a:extLst>
              <a:ext uri="{FF2B5EF4-FFF2-40B4-BE49-F238E27FC236}">
                <a16:creationId xmlns:a16="http://schemas.microsoft.com/office/drawing/2014/main" id="{00000000-0008-0000-0300-000008000000}"/>
              </a:ext>
            </a:extLst>
          </xdr:cNvPr>
          <xdr:cNvGraphicFramePr/>
        </xdr:nvGraphicFramePr>
        <xdr:xfrm>
          <a:off x="6394174" y="9905513"/>
          <a:ext cx="5102363" cy="3395869"/>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10" name="Диаграмма 9">
            <a:extLst>
              <a:ext uri="{FF2B5EF4-FFF2-40B4-BE49-F238E27FC236}">
                <a16:creationId xmlns:a16="http://schemas.microsoft.com/office/drawing/2014/main" id="{00000000-0008-0000-0300-00000A000000}"/>
              </a:ext>
            </a:extLst>
          </xdr:cNvPr>
          <xdr:cNvGraphicFramePr/>
        </xdr:nvGraphicFramePr>
        <xdr:xfrm>
          <a:off x="599272" y="13715513"/>
          <a:ext cx="10897963" cy="4650927"/>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ok2\obmen\&#1056;&#1072;&#1089;&#1082;&#1088;&#1099;&#1090;&#1080;&#1077;%20&#1080;&#1085;&#1092;&#1086;&#1088;&#1084;&#1072;&#1094;&#1080;&#1080;\&#1054;&#1059;&#1055;\&#1050;&#1072;&#1076;&#1088;&#1099;%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c\Users\zok1\Desktop\19&#1057;\&#1089;&#1090;&#1077;&#1085;&#1076;\&#1075;&#1088;&#1072;&#1092;&#1080;&#1082;&#1080;\&#1040;&#1085;&#1072;&#1083;&#1080;&#1079;%20&#1072;&#1085;&#1082;&#1077;&#1090;%20-%202024%20(&#1075;&#1088;&#1072;&#1092;&#1080;&#1082;&#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Лист1"/>
      <sheetName val="Лист2"/>
      <sheetName val="Лист3"/>
    </sheetNames>
    <sheetDataSet>
      <sheetData sheetId="0">
        <row r="7">
          <cell r="E7" t="str">
            <v xml:space="preserve">Выделение в счет квоты 6 (шести) рабочих мест для трудоустройства инвалидов в соответствии с ФЗ от 24.11.1995 года № 181-ФЗ «О социальной защите инвалидов в РФ» (с последующими изменениями); Законом Республики Хакасия от 01.07.2011 № 61  "О гарантиях трудовой занятости инвалидов в Республике Хакасия" (с последующими изменениями
</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база данных"/>
      <sheetName val="Графики"/>
    </sheetNames>
    <sheetDataSet>
      <sheetData sheetId="0">
        <row r="4">
          <cell r="D4" t="str">
            <v xml:space="preserve">Обращались ли Вы в 
АО "АЭС"- ДА  </v>
          </cell>
          <cell r="I4" t="str">
            <v xml:space="preserve">Часы работы предприятия </v>
          </cell>
          <cell r="L4" t="str">
            <v xml:space="preserve">Компетентность/ грамотность сотрудников, принимавших заявку  </v>
          </cell>
          <cell r="O4" t="str">
            <v xml:space="preserve">Время ожидания при подаче заявки </v>
          </cell>
          <cell r="R4" t="str">
            <v xml:space="preserve">Простота и доступность информационно-справочных материалов, необходимых для оформления заявки </v>
          </cell>
          <cell r="U4" t="str">
            <v xml:space="preserve">Удобство способа оплаты услуг, предоставляемых предприятием </v>
          </cell>
          <cell r="X4" t="str">
            <v xml:space="preserve">Уровень внутреннего оснащения мест приема клиентов </v>
          </cell>
          <cell r="AG4" t="str">
            <v xml:space="preserve">Опрятность сотрудников предприятия при выполнении работ </v>
          </cell>
          <cell r="AJ4" t="str">
            <v xml:space="preserve">Культура общения сотрудников при выполнении работ </v>
          </cell>
        </row>
        <row r="5">
          <cell r="B5" t="str">
            <v>физические лица</v>
          </cell>
          <cell r="C5" t="str">
            <v>юридические лица</v>
          </cell>
          <cell r="D5" t="str">
            <v>да</v>
          </cell>
          <cell r="F5" t="str">
            <v>хорошо</v>
          </cell>
          <cell r="G5" t="str">
            <v>удовлетворительно</v>
          </cell>
          <cell r="H5" t="str">
            <v>неудовлетворительно</v>
          </cell>
          <cell r="I5" t="str">
            <v>хорошо</v>
          </cell>
          <cell r="J5" t="str">
            <v>удовлетворительно</v>
          </cell>
          <cell r="K5" t="str">
            <v>неудовлетворительно</v>
          </cell>
          <cell r="X5" t="str">
            <v>хорошо</v>
          </cell>
          <cell r="AA5" t="str">
            <v>хорошо</v>
          </cell>
          <cell r="AB5" t="str">
            <v>удовлетворительно</v>
          </cell>
          <cell r="AC5" t="str">
            <v>неудовлетворительно</v>
          </cell>
          <cell r="AD5" t="str">
            <v>хорошо</v>
          </cell>
          <cell r="AE5" t="str">
            <v>удовлетворительно</v>
          </cell>
          <cell r="AF5" t="str">
            <v>неудовлетворительно</v>
          </cell>
        </row>
        <row r="132">
          <cell r="B132">
            <v>0.83199999999999996</v>
          </cell>
          <cell r="C132">
            <v>0.16800000000000001</v>
          </cell>
          <cell r="D132">
            <v>1</v>
          </cell>
          <cell r="F132">
            <v>0.63200000000000001</v>
          </cell>
          <cell r="G132">
            <v>0.28799999999999998</v>
          </cell>
          <cell r="H132">
            <v>7.1999999999999995E-2</v>
          </cell>
          <cell r="I132">
            <v>0.74399999999999999</v>
          </cell>
          <cell r="J132">
            <v>0.20799999999999999</v>
          </cell>
          <cell r="K132">
            <v>2.4E-2</v>
          </cell>
          <cell r="L132">
            <v>0.68799999999999994</v>
          </cell>
          <cell r="M132">
            <v>0.27200000000000002</v>
          </cell>
          <cell r="N132">
            <v>2.4E-2</v>
          </cell>
          <cell r="O132">
            <v>0.72</v>
          </cell>
          <cell r="P132">
            <v>0.25600000000000001</v>
          </cell>
          <cell r="Q132">
            <v>2.4E-2</v>
          </cell>
          <cell r="R132">
            <v>0.61599999999999999</v>
          </cell>
          <cell r="S132">
            <v>0.20799999999999999</v>
          </cell>
          <cell r="T132">
            <v>5.6000000000000001E-2</v>
          </cell>
          <cell r="U132">
            <v>0.6</v>
          </cell>
          <cell r="V132">
            <v>0.28000000000000003</v>
          </cell>
          <cell r="W132">
            <v>3.2000000000000001E-2</v>
          </cell>
          <cell r="X132">
            <v>0.64</v>
          </cell>
          <cell r="Y132">
            <v>0.28799999999999998</v>
          </cell>
          <cell r="Z132">
            <v>8.0000000000000002E-3</v>
          </cell>
          <cell r="AA132">
            <v>0.53600000000000003</v>
          </cell>
          <cell r="AB132">
            <v>0.312</v>
          </cell>
          <cell r="AC132">
            <v>5.6000000000000001E-2</v>
          </cell>
          <cell r="AD132">
            <v>0.59199999999999997</v>
          </cell>
          <cell r="AE132">
            <v>0.248</v>
          </cell>
          <cell r="AF132">
            <v>7.1999999999999995E-2</v>
          </cell>
          <cell r="AG132">
            <v>0.66400000000000003</v>
          </cell>
          <cell r="AH132">
            <v>0.24</v>
          </cell>
          <cell r="AI132">
            <v>8.0000000000000002E-3</v>
          </cell>
          <cell r="AJ132">
            <v>0.70399999999999996</v>
          </cell>
          <cell r="AK132">
            <v>0.184</v>
          </cell>
          <cell r="AL132">
            <v>4.8000000000000001E-2</v>
          </cell>
        </row>
      </sheetData>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6"/>
  <sheetViews>
    <sheetView tabSelected="1" topLeftCell="A16" workbookViewId="0">
      <selection activeCell="B26" sqref="B26"/>
    </sheetView>
  </sheetViews>
  <sheetFormatPr defaultRowHeight="14.4" x14ac:dyDescent="0.3"/>
  <cols>
    <col min="2" max="2" width="13.6640625" customWidth="1"/>
    <col min="3" max="3" width="20.109375" customWidth="1"/>
    <col min="4" max="4" width="17.109375" customWidth="1"/>
    <col min="5" max="5" width="17.33203125" customWidth="1"/>
    <col min="6" max="7" width="18.44140625" customWidth="1"/>
    <col min="8" max="8" width="16.88671875" customWidth="1"/>
    <col min="9" max="9" width="19.109375" customWidth="1"/>
    <col min="10" max="10" width="17" customWidth="1"/>
    <col min="11" max="11" width="15.33203125" customWidth="1"/>
    <col min="12" max="12" width="16.33203125" customWidth="1"/>
    <col min="13" max="13" width="17.5546875" customWidth="1"/>
    <col min="14" max="14" width="15.6640625" customWidth="1"/>
    <col min="15" max="15" width="14.6640625" customWidth="1"/>
  </cols>
  <sheetData>
    <row r="1" spans="1:29" ht="24.15" customHeight="1" x14ac:dyDescent="0.3">
      <c r="A1" s="154" t="s">
        <v>294</v>
      </c>
      <c r="B1" s="155"/>
      <c r="C1" s="155"/>
      <c r="D1" s="155"/>
      <c r="E1" s="155"/>
      <c r="F1" s="155"/>
      <c r="G1" s="155"/>
      <c r="H1" s="155"/>
      <c r="I1" s="155"/>
      <c r="J1" s="155"/>
      <c r="K1" s="155"/>
      <c r="L1" s="155"/>
      <c r="M1" s="155"/>
      <c r="N1" s="155"/>
      <c r="O1" s="155"/>
      <c r="P1" s="155"/>
      <c r="Q1" s="155"/>
      <c r="R1" s="155"/>
      <c r="S1" s="155"/>
      <c r="T1" s="155"/>
      <c r="U1" s="155"/>
      <c r="V1" s="155"/>
      <c r="W1" s="155"/>
      <c r="X1" s="155"/>
    </row>
    <row r="3" spans="1:29" ht="15.6" x14ac:dyDescent="0.3">
      <c r="F3" s="156" t="s">
        <v>295</v>
      </c>
      <c r="G3" s="156"/>
      <c r="H3" s="156"/>
      <c r="I3" s="156"/>
      <c r="J3" s="156"/>
      <c r="K3" s="156"/>
      <c r="L3" s="156"/>
      <c r="M3" s="156"/>
      <c r="N3" s="156"/>
      <c r="O3" s="156"/>
      <c r="P3" s="156"/>
      <c r="Q3" s="156"/>
      <c r="R3" s="156"/>
      <c r="S3" s="156"/>
    </row>
    <row r="7" spans="1:29" ht="39.75" customHeight="1" x14ac:dyDescent="0.3">
      <c r="A7" s="2"/>
      <c r="B7" s="171" t="s">
        <v>296</v>
      </c>
      <c r="C7" s="171"/>
      <c r="D7" s="171"/>
      <c r="E7" s="171"/>
      <c r="F7" s="171"/>
      <c r="G7" s="171"/>
      <c r="H7" s="171"/>
      <c r="I7" s="171"/>
      <c r="J7" s="171"/>
      <c r="K7" s="171"/>
      <c r="L7" s="171"/>
      <c r="M7" s="171"/>
      <c r="N7" s="2"/>
      <c r="O7" s="2"/>
      <c r="P7" s="2"/>
      <c r="Q7" s="2"/>
      <c r="R7" s="2"/>
      <c r="S7" s="2"/>
      <c r="T7" s="2"/>
      <c r="U7" s="2"/>
      <c r="V7" s="2"/>
      <c r="W7" s="2"/>
      <c r="X7" s="2"/>
      <c r="Y7" s="2"/>
      <c r="Z7" s="2"/>
      <c r="AA7" s="2"/>
      <c r="AB7" s="2"/>
      <c r="AC7" s="2"/>
    </row>
    <row r="8" spans="1:29" ht="16.2" thickBot="1" x14ac:dyDescent="0.35">
      <c r="A8" s="2"/>
      <c r="B8" s="4"/>
      <c r="C8" s="4"/>
      <c r="D8" s="4"/>
      <c r="E8" s="4"/>
      <c r="F8" s="4"/>
      <c r="G8" s="4"/>
      <c r="H8" s="4"/>
      <c r="I8" s="4"/>
      <c r="J8" s="4"/>
      <c r="K8" s="4"/>
      <c r="L8" s="4"/>
      <c r="M8" s="4"/>
      <c r="N8" s="3"/>
      <c r="O8" s="3"/>
      <c r="P8" s="3"/>
      <c r="Q8" s="3"/>
      <c r="R8" s="3"/>
      <c r="S8" s="3"/>
      <c r="T8" s="2"/>
      <c r="U8" s="2"/>
      <c r="V8" s="2"/>
      <c r="W8" s="2"/>
      <c r="X8" s="2"/>
      <c r="Y8" s="2"/>
      <c r="Z8" s="2"/>
      <c r="AA8" s="2"/>
      <c r="AB8" s="2"/>
      <c r="AC8" s="2"/>
    </row>
    <row r="9" spans="1:29" ht="16.2" thickBot="1" x14ac:dyDescent="0.35">
      <c r="A9" s="2"/>
      <c r="B9" s="157" t="s">
        <v>0</v>
      </c>
      <c r="C9" s="160" t="s">
        <v>1</v>
      </c>
      <c r="D9" s="160"/>
      <c r="E9" s="160"/>
      <c r="F9" s="160"/>
      <c r="G9" s="160"/>
      <c r="H9" s="160"/>
      <c r="I9" s="160"/>
      <c r="J9" s="160"/>
      <c r="K9" s="161"/>
      <c r="L9" s="162" t="s">
        <v>2</v>
      </c>
      <c r="M9" s="157" t="s">
        <v>3</v>
      </c>
      <c r="N9" s="2"/>
      <c r="O9" s="2"/>
      <c r="P9" s="2"/>
      <c r="Q9" s="2"/>
      <c r="R9" s="2"/>
      <c r="S9" s="2"/>
      <c r="T9" s="2"/>
      <c r="U9" s="2"/>
      <c r="V9" s="2"/>
      <c r="W9" s="2"/>
      <c r="X9" s="2"/>
      <c r="Y9" s="2"/>
      <c r="Z9" s="2"/>
      <c r="AA9" s="2"/>
      <c r="AB9" s="2"/>
      <c r="AC9" s="2"/>
    </row>
    <row r="10" spans="1:29" ht="16.2" thickBot="1" x14ac:dyDescent="0.35">
      <c r="A10" s="2"/>
      <c r="B10" s="158"/>
      <c r="C10" s="165" t="s">
        <v>4</v>
      </c>
      <c r="D10" s="166"/>
      <c r="E10" s="167"/>
      <c r="F10" s="168" t="s">
        <v>5</v>
      </c>
      <c r="G10" s="169"/>
      <c r="H10" s="170"/>
      <c r="I10" s="169" t="s">
        <v>6</v>
      </c>
      <c r="J10" s="169"/>
      <c r="K10" s="170"/>
      <c r="L10" s="163"/>
      <c r="M10" s="158"/>
      <c r="N10" s="2"/>
      <c r="O10" s="2"/>
      <c r="P10" s="2"/>
      <c r="Q10" s="2"/>
      <c r="R10" s="2"/>
      <c r="S10" s="2"/>
      <c r="T10" s="2"/>
      <c r="U10" s="2"/>
      <c r="V10" s="2"/>
      <c r="W10" s="2"/>
      <c r="X10" s="2"/>
      <c r="Y10" s="2"/>
      <c r="Z10" s="2"/>
      <c r="AA10" s="2"/>
      <c r="AB10" s="2"/>
      <c r="AC10" s="2"/>
    </row>
    <row r="11" spans="1:29" ht="103.5" customHeight="1" thickBot="1" x14ac:dyDescent="0.35">
      <c r="A11" s="2"/>
      <c r="B11" s="159"/>
      <c r="C11" s="5" t="s">
        <v>13</v>
      </c>
      <c r="D11" s="6" t="s">
        <v>7</v>
      </c>
      <c r="E11" s="7" t="s">
        <v>8</v>
      </c>
      <c r="F11" s="5" t="s">
        <v>13</v>
      </c>
      <c r="G11" s="6" t="s">
        <v>7</v>
      </c>
      <c r="H11" s="7" t="s">
        <v>8</v>
      </c>
      <c r="I11" s="5" t="s">
        <v>13</v>
      </c>
      <c r="J11" s="6" t="s">
        <v>7</v>
      </c>
      <c r="K11" s="7" t="s">
        <v>8</v>
      </c>
      <c r="L11" s="164"/>
      <c r="M11" s="158"/>
      <c r="N11" s="2"/>
      <c r="O11" s="2"/>
      <c r="P11" s="2"/>
      <c r="Q11" s="2"/>
      <c r="R11" s="2"/>
      <c r="S11" s="2"/>
      <c r="T11" s="2"/>
      <c r="U11" s="2"/>
      <c r="V11" s="2"/>
      <c r="W11" s="2"/>
      <c r="X11" s="2"/>
      <c r="Y11" s="2"/>
      <c r="Z11" s="2"/>
      <c r="AA11" s="2"/>
      <c r="AB11" s="2"/>
      <c r="AC11" s="2"/>
    </row>
    <row r="12" spans="1:29" ht="21" customHeight="1" x14ac:dyDescent="0.3">
      <c r="A12" s="2"/>
      <c r="B12" s="18" t="s">
        <v>9</v>
      </c>
      <c r="C12" s="33">
        <v>151</v>
      </c>
      <c r="D12" s="34">
        <v>76</v>
      </c>
      <c r="E12" s="8">
        <v>227</v>
      </c>
      <c r="F12" s="35">
        <v>93</v>
      </c>
      <c r="G12" s="36">
        <v>153</v>
      </c>
      <c r="H12" s="8">
        <v>246</v>
      </c>
      <c r="I12" s="36">
        <v>0</v>
      </c>
      <c r="J12" s="37">
        <v>0</v>
      </c>
      <c r="K12" s="8">
        <v>0</v>
      </c>
      <c r="L12" s="9">
        <v>473</v>
      </c>
      <c r="M12" s="116">
        <v>134.15841584158417</v>
      </c>
      <c r="N12" s="2"/>
      <c r="O12" s="2"/>
      <c r="P12" s="2"/>
      <c r="Q12" s="2"/>
      <c r="R12" s="2"/>
      <c r="S12" s="2"/>
      <c r="T12" s="2"/>
      <c r="U12" s="2"/>
      <c r="V12" s="2"/>
      <c r="W12" s="2"/>
      <c r="X12" s="2"/>
      <c r="Y12" s="2"/>
      <c r="Z12" s="2"/>
      <c r="AA12" s="2"/>
      <c r="AB12" s="2"/>
      <c r="AC12" s="2"/>
    </row>
    <row r="13" spans="1:29" ht="22.5" customHeight="1" x14ac:dyDescent="0.3">
      <c r="A13" s="2"/>
      <c r="B13" s="10" t="s">
        <v>10</v>
      </c>
      <c r="C13" s="33">
        <v>901</v>
      </c>
      <c r="D13" s="34">
        <v>678</v>
      </c>
      <c r="E13" s="11">
        <v>1579</v>
      </c>
      <c r="F13" s="33">
        <v>218</v>
      </c>
      <c r="G13" s="34">
        <v>761</v>
      </c>
      <c r="H13" s="11">
        <v>979</v>
      </c>
      <c r="I13" s="34">
        <v>8</v>
      </c>
      <c r="J13" s="32">
        <v>4</v>
      </c>
      <c r="K13" s="11">
        <v>12</v>
      </c>
      <c r="L13" s="12">
        <v>2570</v>
      </c>
      <c r="M13" s="117">
        <v>8.2105263157894743</v>
      </c>
      <c r="N13" s="2"/>
      <c r="O13" s="2"/>
      <c r="P13" s="2"/>
      <c r="Q13" s="2"/>
      <c r="R13" s="2"/>
      <c r="S13" s="2"/>
      <c r="T13" s="2"/>
      <c r="U13" s="2"/>
      <c r="V13" s="2"/>
      <c r="W13" s="2"/>
      <c r="X13" s="2"/>
      <c r="Y13" s="2"/>
      <c r="Z13" s="2"/>
      <c r="AA13" s="2"/>
      <c r="AB13" s="2"/>
      <c r="AC13" s="2"/>
    </row>
    <row r="14" spans="1:29" ht="24.15" customHeight="1" thickBot="1" x14ac:dyDescent="0.35">
      <c r="A14" s="2"/>
      <c r="B14" s="13" t="s">
        <v>11</v>
      </c>
      <c r="C14" s="38">
        <v>22293</v>
      </c>
      <c r="D14" s="39">
        <v>3547</v>
      </c>
      <c r="E14" s="14">
        <v>25840</v>
      </c>
      <c r="F14" s="38">
        <v>53</v>
      </c>
      <c r="G14" s="39">
        <v>2486</v>
      </c>
      <c r="H14" s="11">
        <v>2539</v>
      </c>
      <c r="I14" s="39">
        <v>0</v>
      </c>
      <c r="J14" s="40">
        <v>8</v>
      </c>
      <c r="K14" s="14">
        <v>8</v>
      </c>
      <c r="L14" s="15">
        <v>28387</v>
      </c>
      <c r="M14" s="118">
        <v>-8.1564643458004404</v>
      </c>
      <c r="N14" s="2"/>
      <c r="O14" s="2"/>
      <c r="P14" s="2"/>
      <c r="Q14" s="2"/>
      <c r="R14" s="2"/>
      <c r="S14" s="2"/>
      <c r="T14" s="2"/>
      <c r="U14" s="2"/>
      <c r="V14" s="2"/>
      <c r="W14" s="2"/>
      <c r="X14" s="2"/>
      <c r="Y14" s="2"/>
      <c r="Z14" s="2"/>
      <c r="AA14" s="2"/>
      <c r="AB14" s="2"/>
      <c r="AC14" s="2"/>
    </row>
    <row r="15" spans="1:29" ht="47.4" thickBot="1" x14ac:dyDescent="0.35">
      <c r="A15" s="2"/>
      <c r="B15" s="16" t="s">
        <v>12</v>
      </c>
      <c r="C15" s="41">
        <v>23345</v>
      </c>
      <c r="D15" s="42">
        <v>4301</v>
      </c>
      <c r="E15" s="17">
        <v>27646</v>
      </c>
      <c r="F15" s="41">
        <v>364</v>
      </c>
      <c r="G15" s="42">
        <v>3400</v>
      </c>
      <c r="H15" s="17">
        <v>3764</v>
      </c>
      <c r="I15" s="41">
        <v>8</v>
      </c>
      <c r="J15" s="42">
        <v>12</v>
      </c>
      <c r="K15" s="17">
        <v>20</v>
      </c>
      <c r="L15" s="31">
        <v>31430</v>
      </c>
      <c r="M15" s="119">
        <v>-6.1370763028221598</v>
      </c>
      <c r="N15" s="2"/>
      <c r="O15" s="2"/>
      <c r="P15" s="2"/>
      <c r="Q15" s="2"/>
      <c r="R15" s="2"/>
      <c r="S15" s="2"/>
      <c r="T15" s="2"/>
      <c r="U15" s="2"/>
      <c r="V15" s="2"/>
      <c r="W15" s="2"/>
      <c r="X15" s="2"/>
      <c r="Y15" s="2"/>
      <c r="Z15" s="2"/>
      <c r="AA15" s="2"/>
      <c r="AB15" s="2"/>
      <c r="AC15" s="2"/>
    </row>
    <row r="16" spans="1:29" ht="15.6" x14ac:dyDescent="0.3">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row>
    <row r="17" spans="1:29" ht="15.6" x14ac:dyDescent="0.3">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row>
    <row r="18" spans="1:29" ht="15.6" x14ac:dyDescent="0.3">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row>
    <row r="19" spans="1:29" ht="15.6" x14ac:dyDescent="0.3">
      <c r="A19" s="2"/>
      <c r="B19" s="171" t="s">
        <v>293</v>
      </c>
      <c r="C19" s="172"/>
      <c r="D19" s="172"/>
      <c r="E19" s="172"/>
      <c r="F19" s="172"/>
      <c r="G19" s="172"/>
      <c r="H19" s="172"/>
      <c r="I19" s="172"/>
      <c r="J19" s="2"/>
      <c r="K19" s="2"/>
      <c r="L19" s="2"/>
      <c r="M19" s="2"/>
      <c r="N19" s="2"/>
      <c r="O19" s="2"/>
      <c r="P19" s="2"/>
      <c r="Q19" s="2"/>
      <c r="R19" s="2"/>
      <c r="S19" s="2"/>
      <c r="T19" s="2"/>
      <c r="U19" s="2"/>
      <c r="V19" s="2"/>
      <c r="W19" s="2"/>
      <c r="X19" s="2"/>
      <c r="Y19" s="2"/>
      <c r="Z19" s="2"/>
      <c r="AA19" s="2"/>
      <c r="AB19" s="2"/>
      <c r="AC19" s="2"/>
    </row>
    <row r="20" spans="1:29" ht="48.9" customHeight="1" x14ac:dyDescent="0.3">
      <c r="A20" s="2"/>
      <c r="B20" s="172"/>
      <c r="C20" s="172"/>
      <c r="D20" s="172"/>
      <c r="E20" s="172"/>
      <c r="F20" s="172"/>
      <c r="G20" s="172"/>
      <c r="H20" s="172"/>
      <c r="I20" s="172"/>
      <c r="J20" s="2"/>
      <c r="K20" s="2"/>
      <c r="L20" s="2"/>
      <c r="M20" s="2"/>
      <c r="N20" s="2"/>
      <c r="O20" s="2"/>
      <c r="P20" s="2"/>
      <c r="Q20" s="2"/>
      <c r="R20" s="2"/>
      <c r="S20" s="2"/>
      <c r="T20" s="2"/>
      <c r="U20" s="2"/>
      <c r="V20" s="2"/>
      <c r="W20" s="2"/>
      <c r="X20" s="2"/>
      <c r="Y20" s="2"/>
      <c r="Z20" s="2"/>
      <c r="AA20" s="2"/>
      <c r="AB20" s="2"/>
      <c r="AC20" s="2"/>
    </row>
    <row r="21" spans="1:29" ht="16.2" thickBot="1" x14ac:dyDescent="0.3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row>
    <row r="22" spans="1:29" ht="103.5" customHeight="1" thickBot="1" x14ac:dyDescent="0.35">
      <c r="A22" s="2"/>
      <c r="B22" s="21" t="s">
        <v>14</v>
      </c>
      <c r="C22" s="21" t="s">
        <v>15</v>
      </c>
      <c r="D22" s="21" t="s">
        <v>16</v>
      </c>
      <c r="E22" s="21" t="s">
        <v>17</v>
      </c>
      <c r="F22" s="21" t="s">
        <v>18</v>
      </c>
      <c r="G22" s="21" t="s">
        <v>22</v>
      </c>
      <c r="H22" s="21" t="s">
        <v>2</v>
      </c>
      <c r="I22" s="22" t="s">
        <v>3</v>
      </c>
      <c r="J22" s="2"/>
      <c r="K22" s="2"/>
      <c r="L22" s="2"/>
      <c r="M22" s="2"/>
      <c r="N22" s="2"/>
      <c r="O22" s="2"/>
      <c r="P22" s="2"/>
      <c r="Q22" s="2"/>
      <c r="R22" s="2"/>
      <c r="S22" s="2"/>
      <c r="T22" s="2"/>
      <c r="U22" s="2"/>
      <c r="V22" s="2"/>
      <c r="W22" s="2"/>
      <c r="X22" s="2"/>
      <c r="Y22" s="2"/>
      <c r="Z22" s="2"/>
      <c r="AA22" s="2"/>
      <c r="AB22" s="2"/>
      <c r="AC22" s="2"/>
    </row>
    <row r="23" spans="1:29" ht="51" customHeight="1" thickBot="1" x14ac:dyDescent="0.35">
      <c r="A23" s="2"/>
      <c r="B23" s="17">
        <v>1</v>
      </c>
      <c r="C23" s="23" t="s">
        <v>12</v>
      </c>
      <c r="D23" s="44">
        <v>26202</v>
      </c>
      <c r="E23" s="44">
        <v>7478</v>
      </c>
      <c r="F23" s="44">
        <v>2586</v>
      </c>
      <c r="G23" s="44" t="s">
        <v>210</v>
      </c>
      <c r="H23" s="44">
        <v>36266</v>
      </c>
      <c r="I23" s="120">
        <v>3.3484369211478722</v>
      </c>
      <c r="J23" s="2"/>
      <c r="K23" s="2"/>
      <c r="L23" s="2"/>
      <c r="M23" s="2"/>
      <c r="N23" s="2"/>
      <c r="O23" s="2"/>
      <c r="P23" s="2"/>
      <c r="Q23" s="2"/>
      <c r="R23" s="2"/>
      <c r="S23" s="2"/>
      <c r="T23" s="2"/>
      <c r="U23" s="2"/>
      <c r="V23" s="2"/>
      <c r="W23" s="2"/>
      <c r="X23" s="2"/>
      <c r="Y23" s="2"/>
      <c r="Z23" s="2"/>
      <c r="AA23" s="2"/>
      <c r="AB23" s="2"/>
      <c r="AC23" s="2"/>
    </row>
    <row r="24" spans="1:29" ht="53.25" customHeight="1" thickBot="1" x14ac:dyDescent="0.35">
      <c r="A24" s="2"/>
      <c r="B24" s="17" t="s">
        <v>19</v>
      </c>
      <c r="C24" s="23" t="s">
        <v>361</v>
      </c>
      <c r="D24" s="44">
        <v>26143</v>
      </c>
      <c r="E24" s="44">
        <v>7056</v>
      </c>
      <c r="F24" s="44">
        <v>2564</v>
      </c>
      <c r="G24" s="44" t="s">
        <v>210</v>
      </c>
      <c r="H24" s="44">
        <v>35763</v>
      </c>
      <c r="I24" s="120">
        <v>4.1105062443596987</v>
      </c>
      <c r="J24" s="2"/>
      <c r="K24" s="2"/>
      <c r="L24" s="2"/>
      <c r="M24" s="2"/>
      <c r="N24" s="2"/>
      <c r="O24" s="2"/>
      <c r="P24" s="2"/>
      <c r="Q24" s="2"/>
      <c r="R24" s="2"/>
      <c r="S24" s="2"/>
      <c r="T24" s="2"/>
      <c r="U24" s="2"/>
      <c r="V24" s="2"/>
      <c r="W24" s="2"/>
      <c r="X24" s="2"/>
      <c r="Y24" s="2"/>
      <c r="Z24" s="2"/>
      <c r="AA24" s="2"/>
      <c r="AB24" s="2"/>
      <c r="AC24" s="2"/>
    </row>
    <row r="25" spans="1:29" ht="60.75" customHeight="1" thickBot="1" x14ac:dyDescent="0.35">
      <c r="A25" s="2"/>
      <c r="B25" s="354" t="s">
        <v>362</v>
      </c>
      <c r="C25" s="19" t="s">
        <v>21</v>
      </c>
      <c r="D25" s="44">
        <v>12972</v>
      </c>
      <c r="E25" s="44">
        <v>2457</v>
      </c>
      <c r="F25" s="44">
        <v>2561</v>
      </c>
      <c r="G25" s="44" t="s">
        <v>210</v>
      </c>
      <c r="H25" s="44">
        <v>17990</v>
      </c>
      <c r="I25" s="120">
        <v>16.191952463992767</v>
      </c>
      <c r="J25" s="2"/>
      <c r="K25" s="2"/>
      <c r="L25" s="2"/>
      <c r="M25" s="2"/>
      <c r="N25" s="2"/>
      <c r="O25" s="2"/>
      <c r="P25" s="2"/>
      <c r="Q25" s="2"/>
      <c r="R25" s="2"/>
      <c r="S25" s="2"/>
      <c r="T25" s="2"/>
      <c r="U25" s="2"/>
      <c r="V25" s="2"/>
      <c r="W25" s="2"/>
      <c r="X25" s="2"/>
      <c r="Y25" s="2"/>
      <c r="Z25" s="2"/>
      <c r="AA25" s="2"/>
      <c r="AB25" s="2"/>
      <c r="AC25" s="2"/>
    </row>
    <row r="26" spans="1:29" ht="15.6" x14ac:dyDescent="0.3">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row>
    <row r="27" spans="1:29" ht="15.6" x14ac:dyDescent="0.3">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row>
    <row r="28" spans="1:29" ht="15.6" x14ac:dyDescent="0.3">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row>
    <row r="29" spans="1:29" ht="66" customHeight="1" x14ac:dyDescent="0.3">
      <c r="A29" s="2"/>
      <c r="B29" s="144" t="s">
        <v>23</v>
      </c>
      <c r="C29" s="145"/>
      <c r="D29" s="145"/>
      <c r="E29" s="145"/>
      <c r="F29" s="145"/>
      <c r="G29" s="145"/>
      <c r="H29" s="145"/>
      <c r="I29" s="145"/>
      <c r="J29" s="145"/>
      <c r="K29" s="145"/>
      <c r="L29" s="145"/>
      <c r="M29" s="145"/>
      <c r="N29" s="145"/>
      <c r="O29" s="145"/>
      <c r="P29" s="2"/>
      <c r="Q29" s="2"/>
      <c r="R29" s="2"/>
      <c r="S29" s="2"/>
      <c r="T29" s="2"/>
      <c r="U29" s="2"/>
      <c r="V29" s="2"/>
      <c r="W29" s="2"/>
      <c r="X29" s="2"/>
      <c r="Y29" s="2"/>
      <c r="Z29" s="2"/>
      <c r="AA29" s="2"/>
      <c r="AB29" s="2"/>
      <c r="AC29" s="2"/>
    </row>
    <row r="30" spans="1:29" ht="16.2" thickBot="1" x14ac:dyDescent="0.3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row>
    <row r="31" spans="1:29" ht="16.2" thickBot="1" x14ac:dyDescent="0.35">
      <c r="A31" s="2"/>
      <c r="B31" s="146" t="s">
        <v>24</v>
      </c>
      <c r="C31" s="148" t="s">
        <v>25</v>
      </c>
      <c r="D31" s="150" t="s">
        <v>26</v>
      </c>
      <c r="E31" s="151"/>
      <c r="F31" s="152"/>
      <c r="G31" s="150" t="s">
        <v>224</v>
      </c>
      <c r="H31" s="151"/>
      <c r="I31" s="152"/>
      <c r="J31" s="150" t="s">
        <v>259</v>
      </c>
      <c r="K31" s="151"/>
      <c r="L31" s="152"/>
      <c r="M31" s="150" t="s">
        <v>297</v>
      </c>
      <c r="N31" s="151"/>
      <c r="O31" s="152"/>
      <c r="P31" s="2"/>
      <c r="Q31" s="2"/>
      <c r="R31" s="2"/>
      <c r="S31" s="2"/>
      <c r="T31" s="2"/>
      <c r="U31" s="2"/>
      <c r="V31" s="2"/>
      <c r="W31" s="2"/>
      <c r="X31" s="2"/>
      <c r="Y31" s="2"/>
      <c r="Z31" s="2"/>
      <c r="AA31" s="2"/>
      <c r="AB31" s="2"/>
      <c r="AC31" s="2"/>
    </row>
    <row r="32" spans="1:29" ht="16.2" thickBot="1" x14ac:dyDescent="0.35">
      <c r="A32" s="2"/>
      <c r="B32" s="147"/>
      <c r="C32" s="149"/>
      <c r="D32" s="84" t="s">
        <v>27</v>
      </c>
      <c r="E32" s="84" t="s">
        <v>28</v>
      </c>
      <c r="F32" s="84" t="s">
        <v>29</v>
      </c>
      <c r="G32" s="84" t="s">
        <v>27</v>
      </c>
      <c r="H32" s="84" t="s">
        <v>28</v>
      </c>
      <c r="I32" s="84" t="s">
        <v>29</v>
      </c>
      <c r="J32" s="84" t="s">
        <v>27</v>
      </c>
      <c r="K32" s="84" t="s">
        <v>28</v>
      </c>
      <c r="L32" s="84" t="s">
        <v>29</v>
      </c>
      <c r="M32" s="84" t="s">
        <v>27</v>
      </c>
      <c r="N32" s="84" t="s">
        <v>28</v>
      </c>
      <c r="O32" s="84" t="s">
        <v>29</v>
      </c>
      <c r="P32" s="2"/>
      <c r="Q32" s="2"/>
      <c r="R32" s="2"/>
      <c r="S32" s="2"/>
      <c r="T32" s="2"/>
      <c r="U32" s="2"/>
      <c r="V32" s="2"/>
      <c r="W32" s="2"/>
      <c r="X32" s="2"/>
      <c r="Y32" s="2"/>
      <c r="Z32" s="2"/>
      <c r="AA32" s="2"/>
      <c r="AB32" s="2"/>
      <c r="AC32" s="2"/>
    </row>
    <row r="33" spans="1:29" ht="25.5" customHeight="1" thickBot="1" x14ac:dyDescent="0.35">
      <c r="A33" s="2"/>
      <c r="B33" s="24">
        <v>1</v>
      </c>
      <c r="C33" s="27" t="s">
        <v>30</v>
      </c>
      <c r="D33" s="85">
        <v>1</v>
      </c>
      <c r="E33" s="85" t="s">
        <v>31</v>
      </c>
      <c r="F33" s="86" t="s">
        <v>290</v>
      </c>
      <c r="G33" s="85">
        <v>1</v>
      </c>
      <c r="H33" s="85" t="s">
        <v>31</v>
      </c>
      <c r="I33" s="86" t="s">
        <v>290</v>
      </c>
      <c r="J33" s="85">
        <v>1</v>
      </c>
      <c r="K33" s="85" t="s">
        <v>31</v>
      </c>
      <c r="L33" s="86" t="s">
        <v>290</v>
      </c>
      <c r="M33" s="85">
        <v>1</v>
      </c>
      <c r="N33" s="85" t="s">
        <v>31</v>
      </c>
      <c r="O33" s="86" t="s">
        <v>290</v>
      </c>
      <c r="P33" s="2"/>
      <c r="Q33" s="2"/>
      <c r="R33" s="2"/>
      <c r="S33" s="2"/>
      <c r="T33" s="2"/>
      <c r="U33" s="2"/>
      <c r="V33" s="2"/>
      <c r="W33" s="2"/>
      <c r="X33" s="2"/>
      <c r="Y33" s="2"/>
      <c r="Z33" s="2"/>
      <c r="AA33" s="2"/>
      <c r="AB33" s="2"/>
      <c r="AC33" s="2"/>
    </row>
    <row r="34" spans="1:29" ht="36.75" customHeight="1" thickBot="1" x14ac:dyDescent="0.35">
      <c r="A34" s="2"/>
      <c r="B34" s="25">
        <f t="shared" ref="B34:B39" si="0">1+B33</f>
        <v>2</v>
      </c>
      <c r="C34" s="28" t="s">
        <v>32</v>
      </c>
      <c r="D34" s="87">
        <v>478</v>
      </c>
      <c r="E34" s="87" t="s">
        <v>31</v>
      </c>
      <c r="F34" s="88">
        <v>54.03</v>
      </c>
      <c r="G34" s="87">
        <v>491</v>
      </c>
      <c r="H34" s="87" t="s">
        <v>31</v>
      </c>
      <c r="I34" s="88">
        <v>54.22</v>
      </c>
      <c r="J34" s="87">
        <v>514</v>
      </c>
      <c r="K34" s="87" t="s">
        <v>31</v>
      </c>
      <c r="L34" s="88">
        <v>52.28</v>
      </c>
      <c r="M34" s="87">
        <v>528</v>
      </c>
      <c r="N34" s="87" t="s">
        <v>31</v>
      </c>
      <c r="O34" s="88">
        <v>51.51</v>
      </c>
      <c r="P34" s="2"/>
      <c r="Q34" s="2"/>
      <c r="R34" s="2"/>
      <c r="S34" s="2"/>
      <c r="T34" s="2"/>
      <c r="U34" s="2"/>
      <c r="V34" s="2"/>
      <c r="W34" s="2"/>
      <c r="X34" s="2"/>
      <c r="Y34" s="2"/>
      <c r="Z34" s="2"/>
      <c r="AA34" s="2"/>
      <c r="AB34" s="2"/>
      <c r="AC34" s="2"/>
    </row>
    <row r="35" spans="1:29" ht="31.5" customHeight="1" thickBot="1" x14ac:dyDescent="0.35">
      <c r="A35" s="2"/>
      <c r="B35" s="25">
        <f t="shared" si="0"/>
        <v>3</v>
      </c>
      <c r="C35" s="27" t="s">
        <v>33</v>
      </c>
      <c r="D35" s="87">
        <v>9.3320000000000007</v>
      </c>
      <c r="E35" s="87" t="s">
        <v>34</v>
      </c>
      <c r="F35" s="88" t="s">
        <v>291</v>
      </c>
      <c r="G35" s="87">
        <v>9.3320000000000007</v>
      </c>
      <c r="H35" s="87" t="s">
        <v>34</v>
      </c>
      <c r="I35" s="88" t="s">
        <v>291</v>
      </c>
      <c r="J35" s="87">
        <v>9.3320000000000007</v>
      </c>
      <c r="K35" s="87" t="s">
        <v>34</v>
      </c>
      <c r="L35" s="88" t="s">
        <v>291</v>
      </c>
      <c r="M35" s="87">
        <v>9.3320000000000007</v>
      </c>
      <c r="N35" s="87" t="s">
        <v>34</v>
      </c>
      <c r="O35" s="88" t="s">
        <v>291</v>
      </c>
      <c r="P35" s="2"/>
      <c r="Q35" s="2"/>
      <c r="R35" s="2"/>
      <c r="S35" s="2"/>
      <c r="T35" s="2"/>
      <c r="U35" s="2"/>
      <c r="V35" s="2"/>
      <c r="W35" s="2"/>
      <c r="X35" s="2"/>
      <c r="Y35" s="2"/>
      <c r="Z35" s="2"/>
      <c r="AA35" s="2"/>
      <c r="AB35" s="2"/>
      <c r="AC35" s="2"/>
    </row>
    <row r="36" spans="1:29" ht="27.75" customHeight="1" thickBot="1" x14ac:dyDescent="0.35">
      <c r="A36" s="2"/>
      <c r="B36" s="25">
        <f t="shared" si="0"/>
        <v>4</v>
      </c>
      <c r="C36" s="27" t="s">
        <v>35</v>
      </c>
      <c r="D36" s="87">
        <v>167.99299999999999</v>
      </c>
      <c r="E36" s="87" t="s">
        <v>34</v>
      </c>
      <c r="F36" s="88">
        <v>54.85</v>
      </c>
      <c r="G36" s="87">
        <v>170.87299999999999</v>
      </c>
      <c r="H36" s="87" t="s">
        <v>34</v>
      </c>
      <c r="I36" s="88">
        <v>58.48</v>
      </c>
      <c r="J36" s="89">
        <v>177.55</v>
      </c>
      <c r="K36" s="87" t="s">
        <v>34</v>
      </c>
      <c r="L36" s="88">
        <v>58.64</v>
      </c>
      <c r="M36" s="89">
        <v>180.29</v>
      </c>
      <c r="N36" s="87" t="s">
        <v>34</v>
      </c>
      <c r="O36" s="88">
        <v>58.44</v>
      </c>
      <c r="P36" s="2"/>
      <c r="Q36" s="2"/>
      <c r="R36" s="2"/>
      <c r="S36" s="2"/>
      <c r="T36" s="2"/>
      <c r="U36" s="2"/>
      <c r="V36" s="2"/>
      <c r="W36" s="2"/>
      <c r="X36" s="2"/>
      <c r="Y36" s="2"/>
      <c r="Z36" s="2"/>
      <c r="AA36" s="2"/>
      <c r="AB36" s="2"/>
      <c r="AC36" s="2"/>
    </row>
    <row r="37" spans="1:29" ht="25.5" customHeight="1" thickBot="1" x14ac:dyDescent="0.35">
      <c r="A37" s="2"/>
      <c r="B37" s="25">
        <f t="shared" si="0"/>
        <v>5</v>
      </c>
      <c r="C37" s="29" t="s">
        <v>36</v>
      </c>
      <c r="D37" s="87">
        <v>388.54</v>
      </c>
      <c r="E37" s="87" t="s">
        <v>34</v>
      </c>
      <c r="F37" s="88">
        <v>55.75</v>
      </c>
      <c r="G37" s="87">
        <v>400.79399999999998</v>
      </c>
      <c r="H37" s="87" t="s">
        <v>34</v>
      </c>
      <c r="I37" s="88">
        <v>58.81</v>
      </c>
      <c r="J37" s="89">
        <v>409.68</v>
      </c>
      <c r="K37" s="87" t="s">
        <v>34</v>
      </c>
      <c r="L37" s="88">
        <v>60.45</v>
      </c>
      <c r="M37" s="89">
        <v>422.92</v>
      </c>
      <c r="N37" s="87" t="s">
        <v>34</v>
      </c>
      <c r="O37" s="88">
        <v>62.75</v>
      </c>
      <c r="P37" s="2"/>
      <c r="Q37" s="2"/>
      <c r="R37" s="2"/>
      <c r="S37" s="2"/>
      <c r="T37" s="2"/>
      <c r="U37" s="2"/>
      <c r="V37" s="2"/>
      <c r="W37" s="2"/>
      <c r="X37" s="2"/>
      <c r="Y37" s="2"/>
      <c r="Z37" s="2"/>
      <c r="AA37" s="2"/>
      <c r="AB37" s="2"/>
      <c r="AC37" s="2"/>
    </row>
    <row r="38" spans="1:29" ht="26.25" customHeight="1" thickBot="1" x14ac:dyDescent="0.35">
      <c r="A38" s="2"/>
      <c r="B38" s="25">
        <f t="shared" si="0"/>
        <v>6</v>
      </c>
      <c r="C38" s="27" t="s">
        <v>37</v>
      </c>
      <c r="D38" s="87">
        <v>372.44</v>
      </c>
      <c r="E38" s="87" t="s">
        <v>34</v>
      </c>
      <c r="F38" s="88">
        <v>42.71</v>
      </c>
      <c r="G38" s="87">
        <v>391.62900000000002</v>
      </c>
      <c r="H38" s="87" t="s">
        <v>34</v>
      </c>
      <c r="I38" s="88">
        <v>42.83</v>
      </c>
      <c r="J38" s="89">
        <v>400.98</v>
      </c>
      <c r="K38" s="87" t="s">
        <v>34</v>
      </c>
      <c r="L38" s="88">
        <v>44.46</v>
      </c>
      <c r="M38" s="89">
        <v>406.75</v>
      </c>
      <c r="N38" s="87" t="s">
        <v>34</v>
      </c>
      <c r="O38" s="88">
        <v>46.33</v>
      </c>
      <c r="P38" s="2"/>
      <c r="Q38" s="2"/>
      <c r="R38" s="2"/>
      <c r="S38" s="2"/>
      <c r="T38" s="2"/>
      <c r="U38" s="2"/>
      <c r="V38" s="2"/>
      <c r="W38" s="2"/>
      <c r="X38" s="2"/>
      <c r="Y38" s="2"/>
      <c r="Z38" s="2"/>
      <c r="AA38" s="2"/>
      <c r="AB38" s="2"/>
      <c r="AC38" s="2"/>
    </row>
    <row r="39" spans="1:29" ht="29.25" customHeight="1" thickBot="1" x14ac:dyDescent="0.35">
      <c r="A39" s="2"/>
      <c r="B39" s="26">
        <f t="shared" si="0"/>
        <v>7</v>
      </c>
      <c r="C39" s="27" t="s">
        <v>38</v>
      </c>
      <c r="D39" s="90">
        <v>358.37</v>
      </c>
      <c r="E39" s="90" t="s">
        <v>34</v>
      </c>
      <c r="F39" s="91">
        <v>34.15</v>
      </c>
      <c r="G39" s="90">
        <v>375.38400000000001</v>
      </c>
      <c r="H39" s="90" t="s">
        <v>34</v>
      </c>
      <c r="I39" s="92">
        <v>57</v>
      </c>
      <c r="J39" s="93">
        <v>386.54</v>
      </c>
      <c r="K39" s="90" t="s">
        <v>34</v>
      </c>
      <c r="L39" s="92">
        <v>34.4</v>
      </c>
      <c r="M39" s="93">
        <v>393.8</v>
      </c>
      <c r="N39" s="90" t="s">
        <v>34</v>
      </c>
      <c r="O39" s="92">
        <v>36.14</v>
      </c>
      <c r="P39" s="2"/>
      <c r="Q39" s="2"/>
      <c r="R39" s="2"/>
      <c r="S39" s="2"/>
      <c r="T39" s="2"/>
      <c r="U39" s="2"/>
      <c r="V39" s="2"/>
      <c r="W39" s="2"/>
      <c r="X39" s="2"/>
      <c r="Y39" s="2"/>
      <c r="Z39" s="2"/>
      <c r="AA39" s="2"/>
      <c r="AB39" s="2"/>
      <c r="AC39" s="2"/>
    </row>
    <row r="40" spans="1:29" ht="15.6" x14ac:dyDescent="0.3">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row>
    <row r="41" spans="1:29" ht="15.6" x14ac:dyDescent="0.3">
      <c r="A41" s="2"/>
      <c r="P41" s="2"/>
      <c r="Q41" s="2"/>
      <c r="R41" s="2"/>
      <c r="S41" s="2"/>
      <c r="T41" s="2"/>
      <c r="U41" s="2"/>
      <c r="V41" s="2"/>
      <c r="W41" s="2"/>
      <c r="X41" s="2"/>
      <c r="Y41" s="2"/>
      <c r="Z41" s="2"/>
      <c r="AA41" s="2"/>
      <c r="AB41" s="2"/>
      <c r="AC41" s="2"/>
    </row>
    <row r="42" spans="1:29" ht="15.75" customHeight="1" x14ac:dyDescent="0.3">
      <c r="A42" s="2"/>
      <c r="B42" s="153" t="s">
        <v>292</v>
      </c>
      <c r="C42" s="153"/>
      <c r="D42" s="153"/>
      <c r="E42" s="153"/>
      <c r="F42" s="153"/>
      <c r="G42" s="153"/>
      <c r="H42" s="153"/>
      <c r="I42" s="153"/>
      <c r="J42" s="153"/>
      <c r="K42" s="153"/>
      <c r="L42" s="153"/>
      <c r="M42" s="153"/>
      <c r="N42" s="153"/>
      <c r="O42" s="153"/>
      <c r="P42" s="2"/>
      <c r="Q42" s="2"/>
      <c r="R42" s="2"/>
      <c r="S42" s="2"/>
      <c r="T42" s="2"/>
      <c r="U42" s="2"/>
      <c r="V42" s="2"/>
      <c r="W42" s="2"/>
      <c r="X42" s="2"/>
      <c r="Y42" s="2"/>
      <c r="Z42" s="2"/>
      <c r="AA42" s="2"/>
      <c r="AB42" s="2"/>
      <c r="AC42" s="2"/>
    </row>
    <row r="43" spans="1:29" ht="15.6" x14ac:dyDescent="0.3">
      <c r="A43" s="2"/>
      <c r="B43" s="153"/>
      <c r="C43" s="153"/>
      <c r="D43" s="153"/>
      <c r="E43" s="153"/>
      <c r="F43" s="153"/>
      <c r="G43" s="153"/>
      <c r="H43" s="153"/>
      <c r="I43" s="153"/>
      <c r="J43" s="153"/>
      <c r="K43" s="153"/>
      <c r="L43" s="153"/>
      <c r="M43" s="153"/>
      <c r="N43" s="153"/>
      <c r="O43" s="153"/>
      <c r="P43" s="2"/>
      <c r="Q43" s="2"/>
      <c r="R43" s="2"/>
      <c r="S43" s="2"/>
      <c r="T43" s="2"/>
      <c r="U43" s="2"/>
      <c r="V43" s="2"/>
      <c r="W43" s="2"/>
      <c r="X43" s="2"/>
      <c r="Y43" s="2"/>
      <c r="Z43" s="2"/>
      <c r="AA43" s="2"/>
      <c r="AB43" s="2"/>
      <c r="AC43" s="2"/>
    </row>
    <row r="44" spans="1:29" ht="15.6" x14ac:dyDescent="0.3">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row>
    <row r="45" spans="1:29" ht="15.6" x14ac:dyDescent="0.3">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row>
    <row r="46" spans="1:29" ht="15.6" x14ac:dyDescent="0.3">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row>
    <row r="47" spans="1:29" ht="15.6" x14ac:dyDescent="0.3">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29" ht="15.6" x14ac:dyDescent="0.3">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row>
    <row r="49" spans="1:29" ht="15.6" x14ac:dyDescent="0.3">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row>
    <row r="50" spans="1:29" ht="15.6" x14ac:dyDescent="0.3">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29" ht="15.6" x14ac:dyDescent="0.3">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row>
    <row r="52" spans="1:29" ht="15.6" x14ac:dyDescent="0.3">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row>
    <row r="53" spans="1:29" ht="15.6" x14ac:dyDescent="0.3">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row>
    <row r="54" spans="1:29" ht="15.6" x14ac:dyDescent="0.3">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row>
    <row r="55" spans="1:29" ht="15.6" x14ac:dyDescent="0.3">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row>
    <row r="56" spans="1:29" ht="15.6" x14ac:dyDescent="0.3">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row>
    <row r="57" spans="1:29" ht="15.6" x14ac:dyDescent="0.3">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row>
    <row r="58" spans="1:29" ht="15.6" x14ac:dyDescent="0.3">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row>
    <row r="59" spans="1:29" ht="15.6" x14ac:dyDescent="0.3">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row>
    <row r="60" spans="1:29" ht="15.6" x14ac:dyDescent="0.3">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row>
    <row r="61" spans="1:29" ht="15.6" x14ac:dyDescent="0.3">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row>
    <row r="62" spans="1:29" ht="15.6" x14ac:dyDescent="0.3">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row>
    <row r="63" spans="1:29" ht="15.6" x14ac:dyDescent="0.3">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row>
    <row r="64" spans="1:29" ht="15.6" x14ac:dyDescent="0.3">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row>
    <row r="65" spans="1:29" ht="15.6" x14ac:dyDescent="0.3">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row>
    <row r="66" spans="1:29" ht="15.6" x14ac:dyDescent="0.3">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row>
    <row r="67" spans="1:29" ht="15.6" x14ac:dyDescent="0.3">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row>
    <row r="68" spans="1:29" ht="15.6" x14ac:dyDescent="0.3">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row>
    <row r="69" spans="1:29" ht="15.6" x14ac:dyDescent="0.3">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row>
    <row r="70" spans="1:29" ht="15.6" x14ac:dyDescent="0.3">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row>
    <row r="71" spans="1:29" ht="15.6" x14ac:dyDescent="0.3">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row>
    <row r="72" spans="1:29" ht="15.6" x14ac:dyDescent="0.3">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row>
    <row r="73" spans="1:29" ht="15.6" x14ac:dyDescent="0.3">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row>
    <row r="74" spans="1:29" ht="15.6" x14ac:dyDescent="0.3">
      <c r="B74" s="2"/>
      <c r="C74" s="2"/>
      <c r="D74" s="2"/>
      <c r="E74" s="2"/>
      <c r="F74" s="2"/>
      <c r="G74" s="2"/>
      <c r="H74" s="2"/>
      <c r="I74" s="2"/>
      <c r="J74" s="2"/>
      <c r="K74" s="2"/>
      <c r="L74" s="2"/>
      <c r="M74" s="2"/>
      <c r="N74" s="2"/>
      <c r="O74" s="2"/>
    </row>
    <row r="75" spans="1:29" ht="15.6" x14ac:dyDescent="0.3">
      <c r="B75" s="2"/>
      <c r="C75" s="2"/>
      <c r="D75" s="2"/>
      <c r="E75" s="2"/>
      <c r="F75" s="2"/>
      <c r="G75" s="2"/>
      <c r="H75" s="2"/>
      <c r="I75" s="2"/>
      <c r="J75" s="2"/>
      <c r="K75" s="2"/>
      <c r="L75" s="2"/>
      <c r="M75" s="2"/>
      <c r="N75" s="2"/>
      <c r="O75" s="2"/>
    </row>
    <row r="76" spans="1:29" ht="15.6" x14ac:dyDescent="0.3">
      <c r="B76" s="2"/>
      <c r="C76" s="2"/>
      <c r="D76" s="2"/>
      <c r="E76" s="2"/>
      <c r="F76" s="2"/>
      <c r="G76" s="2"/>
      <c r="H76" s="2"/>
      <c r="I76" s="2"/>
      <c r="J76" s="2"/>
      <c r="K76" s="2"/>
      <c r="L76" s="2"/>
      <c r="M76" s="2"/>
      <c r="N76" s="2"/>
      <c r="O76" s="2"/>
    </row>
    <row r="77" spans="1:29" ht="15.6" x14ac:dyDescent="0.3">
      <c r="B77" s="2"/>
      <c r="C77" s="2"/>
      <c r="D77" s="2"/>
      <c r="E77" s="2"/>
      <c r="F77" s="2"/>
      <c r="G77" s="2"/>
      <c r="H77" s="2"/>
      <c r="I77" s="2"/>
      <c r="J77" s="2"/>
      <c r="K77" s="2"/>
      <c r="L77" s="2"/>
      <c r="M77" s="2"/>
      <c r="N77" s="2"/>
      <c r="O77" s="2"/>
    </row>
    <row r="78" spans="1:29" ht="15.6" x14ac:dyDescent="0.3">
      <c r="B78" s="2"/>
      <c r="C78" s="2"/>
      <c r="D78" s="2"/>
      <c r="E78" s="2"/>
      <c r="F78" s="2"/>
      <c r="G78" s="2"/>
      <c r="H78" s="2"/>
      <c r="I78" s="2"/>
      <c r="J78" s="2"/>
      <c r="K78" s="2"/>
      <c r="L78" s="2"/>
      <c r="M78" s="2"/>
      <c r="N78" s="2"/>
      <c r="O78" s="2"/>
    </row>
    <row r="79" spans="1:29" ht="15.6" x14ac:dyDescent="0.3">
      <c r="B79" s="2"/>
      <c r="C79" s="2"/>
      <c r="D79" s="2"/>
      <c r="E79" s="2"/>
      <c r="F79" s="2"/>
      <c r="G79" s="2"/>
      <c r="H79" s="2"/>
      <c r="I79" s="2"/>
      <c r="J79" s="2"/>
      <c r="K79" s="2"/>
      <c r="L79" s="2"/>
      <c r="M79" s="2"/>
      <c r="N79" s="2"/>
      <c r="O79" s="2"/>
    </row>
    <row r="80" spans="1:29" ht="15.6" x14ac:dyDescent="0.3">
      <c r="B80" s="2"/>
      <c r="C80" s="2"/>
      <c r="D80" s="2"/>
      <c r="E80" s="2"/>
      <c r="F80" s="2"/>
      <c r="G80" s="2"/>
      <c r="H80" s="2"/>
      <c r="I80" s="2"/>
      <c r="J80" s="2"/>
      <c r="K80" s="2"/>
      <c r="L80" s="2"/>
      <c r="M80" s="2"/>
      <c r="N80" s="2"/>
      <c r="O80" s="2"/>
    </row>
    <row r="81" spans="2:15" ht="15.6" x14ac:dyDescent="0.3">
      <c r="B81" s="2"/>
      <c r="C81" s="2"/>
      <c r="D81" s="2"/>
      <c r="E81" s="2"/>
      <c r="F81" s="2"/>
      <c r="G81" s="2"/>
      <c r="H81" s="2"/>
      <c r="I81" s="2"/>
      <c r="J81" s="2"/>
      <c r="K81" s="2"/>
      <c r="L81" s="2"/>
      <c r="M81" s="2"/>
      <c r="N81" s="2"/>
      <c r="O81" s="2"/>
    </row>
    <row r="82" spans="2:15" ht="15.6" x14ac:dyDescent="0.3">
      <c r="B82" s="2"/>
      <c r="C82" s="2"/>
      <c r="D82" s="2"/>
      <c r="E82" s="2"/>
      <c r="F82" s="2"/>
      <c r="G82" s="2"/>
      <c r="H82" s="2"/>
      <c r="I82" s="2"/>
      <c r="J82" s="2"/>
      <c r="K82" s="2"/>
      <c r="L82" s="2"/>
      <c r="M82" s="2"/>
      <c r="N82" s="2"/>
      <c r="O82" s="2"/>
    </row>
    <row r="83" spans="2:15" ht="15.6" x14ac:dyDescent="0.3">
      <c r="B83" s="2"/>
      <c r="C83" s="2"/>
      <c r="D83" s="2"/>
      <c r="E83" s="2"/>
      <c r="F83" s="2"/>
      <c r="G83" s="2"/>
      <c r="H83" s="2"/>
      <c r="I83" s="2"/>
      <c r="J83" s="2"/>
      <c r="K83" s="2"/>
      <c r="L83" s="2"/>
      <c r="M83" s="2"/>
      <c r="N83" s="2"/>
      <c r="O83" s="2"/>
    </row>
    <row r="84" spans="2:15" ht="15.6" x14ac:dyDescent="0.3">
      <c r="B84" s="2"/>
      <c r="C84" s="2"/>
      <c r="D84" s="2"/>
      <c r="E84" s="2"/>
      <c r="F84" s="2"/>
      <c r="G84" s="2"/>
      <c r="H84" s="2"/>
      <c r="I84" s="2"/>
      <c r="J84" s="2"/>
      <c r="K84" s="2"/>
      <c r="L84" s="2"/>
      <c r="M84" s="2"/>
      <c r="N84" s="2"/>
      <c r="O84" s="2"/>
    </row>
    <row r="85" spans="2:15" ht="15.6" x14ac:dyDescent="0.3">
      <c r="B85" s="2"/>
      <c r="C85" s="2"/>
      <c r="D85" s="2"/>
      <c r="E85" s="2"/>
      <c r="F85" s="2"/>
      <c r="G85" s="2"/>
      <c r="H85" s="2"/>
      <c r="I85" s="2"/>
      <c r="J85" s="2"/>
      <c r="K85" s="2"/>
      <c r="L85" s="2"/>
      <c r="M85" s="2"/>
      <c r="N85" s="2"/>
      <c r="O85" s="2"/>
    </row>
    <row r="86" spans="2:15" ht="15.6" x14ac:dyDescent="0.3">
      <c r="B86" s="2"/>
      <c r="C86" s="2"/>
      <c r="D86" s="2"/>
      <c r="E86" s="2"/>
      <c r="F86" s="2"/>
      <c r="G86" s="2"/>
      <c r="H86" s="2"/>
      <c r="I86" s="2"/>
      <c r="J86" s="2"/>
      <c r="K86" s="2"/>
      <c r="L86" s="2"/>
      <c r="M86" s="2"/>
      <c r="N86" s="2"/>
      <c r="O86" s="2"/>
    </row>
  </sheetData>
  <mergeCells count="19">
    <mergeCell ref="B42:O43"/>
    <mergeCell ref="A1:X1"/>
    <mergeCell ref="F3:S3"/>
    <mergeCell ref="B9:B11"/>
    <mergeCell ref="C9:K9"/>
    <mergeCell ref="L9:L11"/>
    <mergeCell ref="M9:M11"/>
    <mergeCell ref="C10:E10"/>
    <mergeCell ref="F10:H10"/>
    <mergeCell ref="I10:K10"/>
    <mergeCell ref="M31:O31"/>
    <mergeCell ref="B7:M7"/>
    <mergeCell ref="B19:I20"/>
    <mergeCell ref="B29:O29"/>
    <mergeCell ref="B31:B32"/>
    <mergeCell ref="C31:C32"/>
    <mergeCell ref="D31:F31"/>
    <mergeCell ref="G31:I31"/>
    <mergeCell ref="J31:L31"/>
  </mergeCells>
  <pageMargins left="0.7" right="0.7" top="0.75" bottom="0.75" header="0.3" footer="0.3"/>
  <pageSetup paperSize="9" orientation="portrait"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Z56"/>
  <sheetViews>
    <sheetView topLeftCell="A22" zoomScale="115" zoomScaleNormal="115" workbookViewId="0">
      <selection activeCell="O13" sqref="O13"/>
    </sheetView>
  </sheetViews>
  <sheetFormatPr defaultColWidth="5.6640625" defaultRowHeight="14.4" x14ac:dyDescent="0.3"/>
  <cols>
    <col min="2" max="2" width="6.88671875" customWidth="1"/>
    <col min="3" max="3" width="20.109375" bestFit="1" customWidth="1"/>
    <col min="4" max="10" width="7.6640625" customWidth="1"/>
    <col min="11" max="11" width="11" customWidth="1"/>
    <col min="12" max="15" width="6.6640625" customWidth="1"/>
    <col min="21" max="21" width="5" customWidth="1"/>
    <col min="22" max="22" width="5.33203125" customWidth="1"/>
    <col min="25" max="25" width="27.6640625" customWidth="1"/>
    <col min="26" max="26" width="19.6640625" customWidth="1"/>
  </cols>
  <sheetData>
    <row r="2" spans="2:13" ht="15.6" x14ac:dyDescent="0.3">
      <c r="F2" s="178" t="s">
        <v>39</v>
      </c>
      <c r="G2" s="179"/>
      <c r="H2" s="179"/>
      <c r="I2" s="179"/>
      <c r="J2" s="179"/>
      <c r="K2" s="179"/>
      <c r="L2" s="179"/>
      <c r="M2" s="179"/>
    </row>
    <row r="6" spans="2:13" ht="15.75" customHeight="1" x14ac:dyDescent="0.3">
      <c r="B6" s="189" t="s">
        <v>299</v>
      </c>
      <c r="C6" s="189"/>
      <c r="D6" s="189"/>
      <c r="E6" s="189"/>
      <c r="F6" s="189"/>
      <c r="G6" s="189"/>
      <c r="H6" s="189"/>
      <c r="I6" s="189"/>
      <c r="J6" s="189"/>
      <c r="K6" s="189"/>
    </row>
    <row r="7" spans="2:13" ht="15.75" customHeight="1" x14ac:dyDescent="0.3">
      <c r="B7" s="189"/>
      <c r="C7" s="189"/>
      <c r="D7" s="189"/>
      <c r="E7" s="189"/>
      <c r="F7" s="189"/>
      <c r="G7" s="189"/>
      <c r="H7" s="189"/>
      <c r="I7" s="189"/>
      <c r="J7" s="189"/>
      <c r="K7" s="189"/>
    </row>
    <row r="9" spans="2:13" ht="16.649999999999999" customHeight="1" x14ac:dyDescent="0.3">
      <c r="B9" s="180" t="s">
        <v>40</v>
      </c>
      <c r="C9" s="188" t="s">
        <v>41</v>
      </c>
      <c r="D9" s="188"/>
      <c r="E9" s="188"/>
      <c r="F9" s="188"/>
      <c r="G9" s="188"/>
      <c r="H9" s="188"/>
      <c r="I9" s="188" t="s">
        <v>42</v>
      </c>
      <c r="J9" s="188"/>
      <c r="K9" s="188"/>
    </row>
    <row r="10" spans="2:13" ht="50.25" customHeight="1" x14ac:dyDescent="0.3">
      <c r="B10" s="180"/>
      <c r="C10" s="188"/>
      <c r="D10" s="188"/>
      <c r="E10" s="188"/>
      <c r="F10" s="188"/>
      <c r="G10" s="188"/>
      <c r="H10" s="188"/>
      <c r="I10" s="81" t="s">
        <v>259</v>
      </c>
      <c r="J10" s="81" t="s">
        <v>297</v>
      </c>
      <c r="K10" s="75" t="s">
        <v>43</v>
      </c>
    </row>
    <row r="11" spans="2:13" x14ac:dyDescent="0.3">
      <c r="B11" s="79">
        <v>1</v>
      </c>
      <c r="C11" s="188">
        <v>2</v>
      </c>
      <c r="D11" s="188"/>
      <c r="E11" s="188"/>
      <c r="F11" s="188"/>
      <c r="G11" s="188"/>
      <c r="H11" s="188"/>
      <c r="I11" s="75">
        <v>3</v>
      </c>
      <c r="J11" s="75">
        <v>4</v>
      </c>
      <c r="K11" s="75">
        <v>5</v>
      </c>
    </row>
    <row r="12" spans="2:13" ht="15" customHeight="1" x14ac:dyDescent="0.3">
      <c r="B12" s="181">
        <v>1</v>
      </c>
      <c r="C12" s="182" t="s">
        <v>44</v>
      </c>
      <c r="D12" s="183"/>
      <c r="E12" s="183"/>
      <c r="F12" s="183"/>
      <c r="G12" s="183"/>
      <c r="H12" s="184"/>
      <c r="I12" s="205"/>
      <c r="J12" s="206"/>
      <c r="K12" s="207"/>
    </row>
    <row r="13" spans="2:13" ht="20.25" customHeight="1" x14ac:dyDescent="0.3">
      <c r="B13" s="181"/>
      <c r="C13" s="185"/>
      <c r="D13" s="186"/>
      <c r="E13" s="186"/>
      <c r="F13" s="186"/>
      <c r="G13" s="186"/>
      <c r="H13" s="187"/>
      <c r="I13" s="199"/>
      <c r="J13" s="200"/>
      <c r="K13" s="201"/>
    </row>
    <row r="14" spans="2:13" ht="15.75" customHeight="1" x14ac:dyDescent="0.3">
      <c r="B14" s="79" t="s">
        <v>45</v>
      </c>
      <c r="C14" s="188" t="s">
        <v>46</v>
      </c>
      <c r="D14" s="188"/>
      <c r="E14" s="188"/>
      <c r="F14" s="188"/>
      <c r="G14" s="188"/>
      <c r="H14" s="188"/>
      <c r="I14" s="75">
        <v>0</v>
      </c>
      <c r="J14" s="121">
        <v>0</v>
      </c>
      <c r="K14" s="121">
        <v>0</v>
      </c>
    </row>
    <row r="15" spans="2:13" x14ac:dyDescent="0.3">
      <c r="B15" s="79" t="s">
        <v>47</v>
      </c>
      <c r="C15" s="188" t="s">
        <v>48</v>
      </c>
      <c r="D15" s="188"/>
      <c r="E15" s="188"/>
      <c r="F15" s="188"/>
      <c r="G15" s="188"/>
      <c r="H15" s="188"/>
      <c r="I15" s="75">
        <v>0</v>
      </c>
      <c r="J15" s="121">
        <v>0</v>
      </c>
      <c r="K15" s="121">
        <v>0</v>
      </c>
    </row>
    <row r="16" spans="2:13" x14ac:dyDescent="0.3">
      <c r="B16" s="79" t="s">
        <v>49</v>
      </c>
      <c r="C16" s="188" t="s">
        <v>50</v>
      </c>
      <c r="D16" s="188"/>
      <c r="E16" s="188"/>
      <c r="F16" s="188"/>
      <c r="G16" s="188"/>
      <c r="H16" s="188"/>
      <c r="I16" s="80">
        <v>0.36399999999999999</v>
      </c>
      <c r="J16" s="122">
        <v>0.42801</v>
      </c>
      <c r="K16" s="123">
        <f>J16-I16</f>
        <v>6.4010000000000011E-2</v>
      </c>
    </row>
    <row r="17" spans="2:11" x14ac:dyDescent="0.3">
      <c r="B17" s="79" t="s">
        <v>51</v>
      </c>
      <c r="C17" s="188" t="s">
        <v>52</v>
      </c>
      <c r="D17" s="188"/>
      <c r="E17" s="188"/>
      <c r="F17" s="188"/>
      <c r="G17" s="188"/>
      <c r="H17" s="188"/>
      <c r="I17" s="80">
        <v>0.38600000000000001</v>
      </c>
      <c r="J17" s="122">
        <v>0.50660000000000005</v>
      </c>
      <c r="K17" s="123">
        <f>J17-I17</f>
        <v>0.12060000000000004</v>
      </c>
    </row>
    <row r="18" spans="2:11" ht="15" customHeight="1" x14ac:dyDescent="0.3">
      <c r="B18" s="181">
        <v>2</v>
      </c>
      <c r="C18" s="182" t="s">
        <v>53</v>
      </c>
      <c r="D18" s="183"/>
      <c r="E18" s="183"/>
      <c r="F18" s="183"/>
      <c r="G18" s="183"/>
      <c r="H18" s="184"/>
      <c r="I18" s="199"/>
      <c r="J18" s="200"/>
      <c r="K18" s="201"/>
    </row>
    <row r="19" spans="2:11" ht="24" customHeight="1" x14ac:dyDescent="0.3">
      <c r="B19" s="181"/>
      <c r="C19" s="185"/>
      <c r="D19" s="186"/>
      <c r="E19" s="186"/>
      <c r="F19" s="186"/>
      <c r="G19" s="186"/>
      <c r="H19" s="187"/>
      <c r="I19" s="202"/>
      <c r="J19" s="203"/>
      <c r="K19" s="204"/>
    </row>
    <row r="20" spans="2:11" ht="15.75" customHeight="1" x14ac:dyDescent="0.3">
      <c r="B20" s="79" t="s">
        <v>54</v>
      </c>
      <c r="C20" s="188" t="s">
        <v>46</v>
      </c>
      <c r="D20" s="188"/>
      <c r="E20" s="188"/>
      <c r="F20" s="188"/>
      <c r="G20" s="188"/>
      <c r="H20" s="188"/>
      <c r="I20" s="75">
        <v>0</v>
      </c>
      <c r="J20" s="121">
        <v>0</v>
      </c>
      <c r="K20" s="121">
        <v>0</v>
      </c>
    </row>
    <row r="21" spans="2:11" x14ac:dyDescent="0.3">
      <c r="B21" s="79" t="s">
        <v>55</v>
      </c>
      <c r="C21" s="188" t="s">
        <v>48</v>
      </c>
      <c r="D21" s="188"/>
      <c r="E21" s="188"/>
      <c r="F21" s="188"/>
      <c r="G21" s="188"/>
      <c r="H21" s="188"/>
      <c r="I21" s="75">
        <v>0</v>
      </c>
      <c r="J21" s="121">
        <v>0</v>
      </c>
      <c r="K21" s="121">
        <v>0</v>
      </c>
    </row>
    <row r="22" spans="2:11" x14ac:dyDescent="0.3">
      <c r="B22" s="79" t="s">
        <v>56</v>
      </c>
      <c r="C22" s="188" t="s">
        <v>50</v>
      </c>
      <c r="D22" s="188"/>
      <c r="E22" s="188"/>
      <c r="F22" s="188"/>
      <c r="G22" s="188"/>
      <c r="H22" s="188"/>
      <c r="I22" s="80">
        <v>0.46400000000000002</v>
      </c>
      <c r="J22" s="122">
        <v>0.4884</v>
      </c>
      <c r="K22" s="123">
        <f>J22-I22</f>
        <v>2.4399999999999977E-2</v>
      </c>
    </row>
    <row r="23" spans="2:11" x14ac:dyDescent="0.3">
      <c r="B23" s="79" t="s">
        <v>57</v>
      </c>
      <c r="C23" s="188" t="s">
        <v>52</v>
      </c>
      <c r="D23" s="188"/>
      <c r="E23" s="188"/>
      <c r="F23" s="188"/>
      <c r="G23" s="188"/>
      <c r="H23" s="188"/>
      <c r="I23" s="80">
        <v>0.59199999999999997</v>
      </c>
      <c r="J23" s="122">
        <v>0.4546</v>
      </c>
      <c r="K23" s="123">
        <f>J23-I23</f>
        <v>-0.13739999999999997</v>
      </c>
    </row>
    <row r="24" spans="2:11" ht="15" customHeight="1" x14ac:dyDescent="0.3">
      <c r="B24" s="190">
        <v>3</v>
      </c>
      <c r="C24" s="195" t="s">
        <v>58</v>
      </c>
      <c r="D24" s="196"/>
      <c r="E24" s="196"/>
      <c r="F24" s="196"/>
      <c r="G24" s="196"/>
      <c r="H24" s="197"/>
      <c r="I24" s="199"/>
      <c r="J24" s="200"/>
      <c r="K24" s="201"/>
    </row>
    <row r="25" spans="2:11" ht="69" customHeight="1" x14ac:dyDescent="0.3">
      <c r="B25" s="181"/>
      <c r="C25" s="185"/>
      <c r="D25" s="186"/>
      <c r="E25" s="186"/>
      <c r="F25" s="186"/>
      <c r="G25" s="186"/>
      <c r="H25" s="187"/>
      <c r="I25" s="202"/>
      <c r="J25" s="203"/>
      <c r="K25" s="204"/>
    </row>
    <row r="26" spans="2:11" ht="15.75" customHeight="1" x14ac:dyDescent="0.3">
      <c r="B26" s="79" t="s">
        <v>59</v>
      </c>
      <c r="C26" s="188" t="s">
        <v>46</v>
      </c>
      <c r="D26" s="188"/>
      <c r="E26" s="188"/>
      <c r="F26" s="188"/>
      <c r="G26" s="188"/>
      <c r="H26" s="188"/>
      <c r="I26" s="75">
        <v>0</v>
      </c>
      <c r="J26" s="121">
        <v>0</v>
      </c>
      <c r="K26" s="121">
        <v>0</v>
      </c>
    </row>
    <row r="27" spans="2:11" x14ac:dyDescent="0.3">
      <c r="B27" s="79" t="s">
        <v>60</v>
      </c>
      <c r="C27" s="188" t="s">
        <v>48</v>
      </c>
      <c r="D27" s="188"/>
      <c r="E27" s="188"/>
      <c r="F27" s="188"/>
      <c r="G27" s="188"/>
      <c r="H27" s="188"/>
      <c r="I27" s="75">
        <v>0</v>
      </c>
      <c r="J27" s="121">
        <v>0</v>
      </c>
      <c r="K27" s="121">
        <v>0</v>
      </c>
    </row>
    <row r="28" spans="2:11" x14ac:dyDescent="0.3">
      <c r="B28" s="79" t="s">
        <v>61</v>
      </c>
      <c r="C28" s="188" t="s">
        <v>50</v>
      </c>
      <c r="D28" s="188"/>
      <c r="E28" s="188"/>
      <c r="F28" s="188"/>
      <c r="G28" s="188"/>
      <c r="H28" s="188"/>
      <c r="I28" s="80">
        <v>3.798</v>
      </c>
      <c r="J28" s="122">
        <v>3.5053700000000001</v>
      </c>
      <c r="K28" s="123">
        <f>J28-I28</f>
        <v>-0.29262999999999995</v>
      </c>
    </row>
    <row r="29" spans="2:11" x14ac:dyDescent="0.3">
      <c r="B29" s="79" t="s">
        <v>62</v>
      </c>
      <c r="C29" s="188" t="s">
        <v>52</v>
      </c>
      <c r="D29" s="188"/>
      <c r="E29" s="188"/>
      <c r="F29" s="188"/>
      <c r="G29" s="188"/>
      <c r="H29" s="188"/>
      <c r="I29" s="80">
        <v>7.7409999999999997</v>
      </c>
      <c r="J29" s="122">
        <v>8.1310699999999994</v>
      </c>
      <c r="K29" s="123">
        <f>J29-I29</f>
        <v>0.39006999999999969</v>
      </c>
    </row>
    <row r="30" spans="2:11" ht="15" customHeight="1" x14ac:dyDescent="0.3">
      <c r="B30" s="190">
        <v>4</v>
      </c>
      <c r="C30" s="195" t="s">
        <v>261</v>
      </c>
      <c r="D30" s="196"/>
      <c r="E30" s="196"/>
      <c r="F30" s="196"/>
      <c r="G30" s="196"/>
      <c r="H30" s="197"/>
      <c r="I30" s="199"/>
      <c r="J30" s="200"/>
      <c r="K30" s="201"/>
    </row>
    <row r="31" spans="2:11" ht="76.5" customHeight="1" x14ac:dyDescent="0.3">
      <c r="B31" s="181"/>
      <c r="C31" s="185"/>
      <c r="D31" s="186"/>
      <c r="E31" s="186"/>
      <c r="F31" s="186"/>
      <c r="G31" s="186"/>
      <c r="H31" s="187"/>
      <c r="I31" s="202"/>
      <c r="J31" s="203"/>
      <c r="K31" s="204"/>
    </row>
    <row r="32" spans="2:11" ht="15.75" customHeight="1" x14ac:dyDescent="0.3">
      <c r="B32" s="79" t="s">
        <v>63</v>
      </c>
      <c r="C32" s="188" t="s">
        <v>46</v>
      </c>
      <c r="D32" s="188"/>
      <c r="E32" s="188"/>
      <c r="F32" s="188"/>
      <c r="G32" s="188"/>
      <c r="H32" s="188"/>
      <c r="I32" s="75">
        <v>0</v>
      </c>
      <c r="J32" s="121">
        <v>0</v>
      </c>
      <c r="K32" s="121">
        <v>0</v>
      </c>
    </row>
    <row r="33" spans="2:26" x14ac:dyDescent="0.3">
      <c r="B33" s="79" t="s">
        <v>64</v>
      </c>
      <c r="C33" s="188" t="s">
        <v>48</v>
      </c>
      <c r="D33" s="188"/>
      <c r="E33" s="188"/>
      <c r="F33" s="188"/>
      <c r="G33" s="188"/>
      <c r="H33" s="188"/>
      <c r="I33" s="75">
        <v>0</v>
      </c>
      <c r="J33" s="121">
        <v>0</v>
      </c>
      <c r="K33" s="121">
        <v>0</v>
      </c>
    </row>
    <row r="34" spans="2:26" x14ac:dyDescent="0.3">
      <c r="B34" s="79" t="s">
        <v>65</v>
      </c>
      <c r="C34" s="188" t="s">
        <v>50</v>
      </c>
      <c r="D34" s="188"/>
      <c r="E34" s="188"/>
      <c r="F34" s="188"/>
      <c r="G34" s="188"/>
      <c r="H34" s="188"/>
      <c r="I34" s="80">
        <v>0.82099999999999995</v>
      </c>
      <c r="J34" s="122">
        <v>0.98616999999999999</v>
      </c>
      <c r="K34" s="123">
        <f>J34-I34</f>
        <v>0.16517000000000004</v>
      </c>
    </row>
    <row r="35" spans="2:26" x14ac:dyDescent="0.3">
      <c r="B35" s="79" t="s">
        <v>66</v>
      </c>
      <c r="C35" s="188" t="s">
        <v>52</v>
      </c>
      <c r="D35" s="188"/>
      <c r="E35" s="188"/>
      <c r="F35" s="188"/>
      <c r="G35" s="188"/>
      <c r="H35" s="188"/>
      <c r="I35" s="80">
        <v>1.833</v>
      </c>
      <c r="J35" s="122">
        <v>2.2519</v>
      </c>
      <c r="K35" s="123">
        <f>J35-I35</f>
        <v>0.41890000000000005</v>
      </c>
    </row>
    <row r="36" spans="2:26" ht="52.65" customHeight="1" x14ac:dyDescent="0.3">
      <c r="B36" s="124">
        <v>5</v>
      </c>
      <c r="C36" s="185" t="s">
        <v>67</v>
      </c>
      <c r="D36" s="186"/>
      <c r="E36" s="186"/>
      <c r="F36" s="186"/>
      <c r="G36" s="186"/>
      <c r="H36" s="187"/>
      <c r="I36" s="125">
        <v>0</v>
      </c>
      <c r="J36" s="125"/>
      <c r="K36" s="125"/>
    </row>
    <row r="37" spans="2:26" ht="66" customHeight="1" x14ac:dyDescent="0.3">
      <c r="B37" s="79" t="s">
        <v>68</v>
      </c>
      <c r="C37" s="192" t="s">
        <v>69</v>
      </c>
      <c r="D37" s="193"/>
      <c r="E37" s="193"/>
      <c r="F37" s="193"/>
      <c r="G37" s="193"/>
      <c r="H37" s="194"/>
      <c r="I37" s="81">
        <v>0</v>
      </c>
      <c r="J37" s="81"/>
      <c r="K37" s="81"/>
    </row>
    <row r="41" spans="2:26" ht="15.75" customHeight="1" x14ac:dyDescent="0.3">
      <c r="B41" s="198" t="s">
        <v>298</v>
      </c>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61"/>
    </row>
    <row r="42" spans="2:26" ht="15" customHeight="1" x14ac:dyDescent="0.3">
      <c r="B42" s="198"/>
      <c r="C42" s="198"/>
      <c r="D42" s="198"/>
      <c r="E42" s="198"/>
      <c r="F42" s="198"/>
      <c r="G42" s="198"/>
      <c r="H42" s="198"/>
      <c r="I42" s="198"/>
      <c r="J42" s="198"/>
      <c r="K42" s="198"/>
      <c r="L42" s="198"/>
      <c r="M42" s="198"/>
      <c r="N42" s="198"/>
      <c r="O42" s="198"/>
      <c r="P42" s="198"/>
      <c r="Q42" s="198"/>
      <c r="R42" s="198"/>
      <c r="S42" s="198"/>
      <c r="T42" s="198"/>
      <c r="U42" s="198"/>
      <c r="V42" s="198"/>
      <c r="W42" s="198"/>
      <c r="X42" s="198"/>
      <c r="Y42" s="198"/>
      <c r="Z42" s="61"/>
    </row>
    <row r="44" spans="2:26" ht="234.75" customHeight="1" x14ac:dyDescent="0.3">
      <c r="B44" s="177" t="s">
        <v>40</v>
      </c>
      <c r="C44" s="175" t="s">
        <v>70</v>
      </c>
      <c r="D44" s="191" t="s">
        <v>71</v>
      </c>
      <c r="E44" s="191"/>
      <c r="F44" s="191"/>
      <c r="G44" s="191"/>
      <c r="H44" s="191" t="s">
        <v>72</v>
      </c>
      <c r="I44" s="191"/>
      <c r="J44" s="191"/>
      <c r="K44" s="191"/>
      <c r="L44" s="174" t="s">
        <v>260</v>
      </c>
      <c r="M44" s="174"/>
      <c r="N44" s="174"/>
      <c r="O44" s="174"/>
      <c r="P44" s="174" t="s">
        <v>260</v>
      </c>
      <c r="Q44" s="174"/>
      <c r="R44" s="174"/>
      <c r="S44" s="174"/>
      <c r="T44" s="208" t="s">
        <v>73</v>
      </c>
      <c r="U44" s="209"/>
      <c r="V44" s="209"/>
      <c r="W44" s="209"/>
      <c r="X44" s="210"/>
      <c r="Y44" s="175" t="s">
        <v>74</v>
      </c>
    </row>
    <row r="45" spans="2:26" ht="56.4" customHeight="1" x14ac:dyDescent="0.3">
      <c r="B45" s="177"/>
      <c r="C45" s="176"/>
      <c r="D45" s="73" t="s">
        <v>6</v>
      </c>
      <c r="E45" s="73" t="s">
        <v>75</v>
      </c>
      <c r="F45" s="73" t="s">
        <v>5</v>
      </c>
      <c r="G45" s="73" t="s">
        <v>4</v>
      </c>
      <c r="H45" s="73" t="s">
        <v>6</v>
      </c>
      <c r="I45" s="73" t="s">
        <v>75</v>
      </c>
      <c r="J45" s="73" t="s">
        <v>5</v>
      </c>
      <c r="K45" s="73" t="s">
        <v>4</v>
      </c>
      <c r="L45" s="73" t="s">
        <v>6</v>
      </c>
      <c r="M45" s="73" t="s">
        <v>75</v>
      </c>
      <c r="N45" s="73" t="s">
        <v>5</v>
      </c>
      <c r="O45" s="73" t="s">
        <v>4</v>
      </c>
      <c r="P45" s="73" t="s">
        <v>6</v>
      </c>
      <c r="Q45" s="73" t="s">
        <v>75</v>
      </c>
      <c r="R45" s="73" t="s">
        <v>5</v>
      </c>
      <c r="S45" s="73" t="s">
        <v>4</v>
      </c>
      <c r="T45" s="211"/>
      <c r="U45" s="212"/>
      <c r="V45" s="212"/>
      <c r="W45" s="212"/>
      <c r="X45" s="213"/>
      <c r="Y45" s="176"/>
    </row>
    <row r="46" spans="2:26" s="77" customFormat="1" x14ac:dyDescent="0.3">
      <c r="B46" s="74">
        <v>1</v>
      </c>
      <c r="C46" s="74">
        <v>2</v>
      </c>
      <c r="D46" s="74">
        <v>3</v>
      </c>
      <c r="E46" s="74">
        <v>4</v>
      </c>
      <c r="F46" s="74">
        <v>5</v>
      </c>
      <c r="G46" s="74">
        <v>6</v>
      </c>
      <c r="H46" s="74">
        <v>7</v>
      </c>
      <c r="I46" s="74">
        <v>8</v>
      </c>
      <c r="J46" s="74">
        <v>9</v>
      </c>
      <c r="K46" s="74">
        <v>10</v>
      </c>
      <c r="L46" s="74">
        <v>11</v>
      </c>
      <c r="M46" s="74">
        <v>12</v>
      </c>
      <c r="N46" s="74">
        <v>13</v>
      </c>
      <c r="O46" s="74">
        <v>14</v>
      </c>
      <c r="P46" s="74">
        <v>15</v>
      </c>
      <c r="Q46" s="74">
        <v>16</v>
      </c>
      <c r="R46" s="74">
        <v>17</v>
      </c>
      <c r="S46" s="74">
        <v>18</v>
      </c>
      <c r="T46" s="214">
        <v>19</v>
      </c>
      <c r="U46" s="214"/>
      <c r="V46" s="214"/>
      <c r="W46" s="214"/>
      <c r="X46" s="214"/>
      <c r="Y46" s="74">
        <v>20</v>
      </c>
    </row>
    <row r="47" spans="2:26" x14ac:dyDescent="0.3">
      <c r="B47" s="74">
        <v>1</v>
      </c>
      <c r="C47" s="74"/>
      <c r="D47" s="74"/>
      <c r="E47" s="74"/>
      <c r="F47" s="74"/>
      <c r="G47" s="74"/>
      <c r="H47" s="74"/>
      <c r="I47" s="74"/>
      <c r="J47" s="74"/>
      <c r="K47" s="74"/>
      <c r="L47" s="74"/>
      <c r="M47" s="74"/>
      <c r="N47" s="74"/>
      <c r="O47" s="74"/>
      <c r="P47" s="74"/>
      <c r="Q47" s="74"/>
      <c r="R47" s="74"/>
      <c r="S47" s="74"/>
      <c r="T47" s="214"/>
      <c r="U47" s="214"/>
      <c r="V47" s="214"/>
      <c r="W47" s="214"/>
      <c r="X47" s="214"/>
      <c r="Y47" s="74"/>
    </row>
    <row r="48" spans="2:26" x14ac:dyDescent="0.3">
      <c r="B48" s="74">
        <v>2</v>
      </c>
      <c r="C48" s="74"/>
      <c r="D48" s="74"/>
      <c r="E48" s="74"/>
      <c r="F48" s="74"/>
      <c r="G48" s="74"/>
      <c r="H48" s="74"/>
      <c r="I48" s="74"/>
      <c r="J48" s="74"/>
      <c r="K48" s="74"/>
      <c r="L48" s="74"/>
      <c r="M48" s="74"/>
      <c r="N48" s="74"/>
      <c r="O48" s="74"/>
      <c r="P48" s="74"/>
      <c r="Q48" s="74"/>
      <c r="R48" s="74"/>
      <c r="S48" s="74"/>
      <c r="T48" s="214"/>
      <c r="U48" s="214"/>
      <c r="V48" s="214"/>
      <c r="W48" s="214"/>
      <c r="X48" s="214"/>
      <c r="Y48" s="74"/>
    </row>
    <row r="49" spans="2:25" ht="26.4" x14ac:dyDescent="0.3">
      <c r="B49" s="74" t="s">
        <v>76</v>
      </c>
      <c r="C49" s="78" t="s">
        <v>77</v>
      </c>
      <c r="D49" s="74">
        <v>0</v>
      </c>
      <c r="E49" s="74">
        <v>0</v>
      </c>
      <c r="F49" s="76">
        <v>0.42799999999999999</v>
      </c>
      <c r="G49" s="76">
        <v>0.50700000000000001</v>
      </c>
      <c r="H49" s="74">
        <v>0</v>
      </c>
      <c r="I49" s="74">
        <v>0</v>
      </c>
      <c r="J49" s="76">
        <v>0.48799999999999999</v>
      </c>
      <c r="K49" s="76">
        <v>0.45500000000000002</v>
      </c>
      <c r="L49" s="74">
        <v>0</v>
      </c>
      <c r="M49" s="74">
        <v>0</v>
      </c>
      <c r="N49" s="76">
        <v>3.5049999999999999</v>
      </c>
      <c r="O49" s="76">
        <v>8.1310000000000002</v>
      </c>
      <c r="P49" s="74">
        <v>0</v>
      </c>
      <c r="Q49" s="74">
        <v>0</v>
      </c>
      <c r="R49" s="76">
        <v>0.98599999999999999</v>
      </c>
      <c r="S49" s="76">
        <v>2.2519999999999998</v>
      </c>
      <c r="T49" s="215">
        <v>0</v>
      </c>
      <c r="U49" s="216"/>
      <c r="V49" s="216"/>
      <c r="W49" s="216"/>
      <c r="X49" s="217"/>
      <c r="Y49" s="74"/>
    </row>
    <row r="53" spans="2:25" ht="15" customHeight="1" x14ac:dyDescent="0.3">
      <c r="B53" s="173" t="s">
        <v>357</v>
      </c>
      <c r="C53" s="173"/>
      <c r="D53" s="173"/>
      <c r="E53" s="173"/>
      <c r="F53" s="173"/>
      <c r="G53" s="173"/>
      <c r="H53" s="173"/>
      <c r="I53" s="173"/>
      <c r="J53" s="173"/>
      <c r="K53" s="173"/>
      <c r="L53" s="173"/>
      <c r="M53" s="173"/>
      <c r="N53" s="173"/>
      <c r="O53" s="173"/>
      <c r="P53" s="173"/>
      <c r="Q53" s="173"/>
      <c r="R53" s="173"/>
      <c r="S53" s="173"/>
      <c r="T53" s="173"/>
      <c r="U53" s="173"/>
      <c r="V53" s="173"/>
      <c r="W53" s="173"/>
      <c r="X53" s="173"/>
    </row>
    <row r="54" spans="2:25" x14ac:dyDescent="0.3">
      <c r="B54" s="173"/>
      <c r="C54" s="173"/>
      <c r="D54" s="173"/>
      <c r="E54" s="173"/>
      <c r="F54" s="173"/>
      <c r="G54" s="173"/>
      <c r="H54" s="173"/>
      <c r="I54" s="173"/>
      <c r="J54" s="173"/>
      <c r="K54" s="173"/>
      <c r="L54" s="173"/>
      <c r="M54" s="173"/>
      <c r="N54" s="173"/>
      <c r="O54" s="173"/>
      <c r="P54" s="173"/>
      <c r="Q54" s="173"/>
      <c r="R54" s="173"/>
      <c r="S54" s="173"/>
      <c r="T54" s="173"/>
      <c r="U54" s="173"/>
      <c r="V54" s="173"/>
      <c r="W54" s="173"/>
      <c r="X54" s="173"/>
    </row>
    <row r="55" spans="2:25" x14ac:dyDescent="0.3">
      <c r="B55" s="173"/>
      <c r="C55" s="173"/>
      <c r="D55" s="173"/>
      <c r="E55" s="173"/>
      <c r="F55" s="173"/>
      <c r="G55" s="173"/>
      <c r="H55" s="173"/>
      <c r="I55" s="173"/>
      <c r="J55" s="173"/>
      <c r="K55" s="173"/>
      <c r="L55" s="173"/>
      <c r="M55" s="173"/>
      <c r="N55" s="173"/>
      <c r="O55" s="173"/>
      <c r="P55" s="173"/>
      <c r="Q55" s="173"/>
      <c r="R55" s="173"/>
      <c r="S55" s="173"/>
      <c r="T55" s="173"/>
      <c r="U55" s="173"/>
      <c r="V55" s="173"/>
      <c r="W55" s="173"/>
      <c r="X55" s="173"/>
    </row>
    <row r="56" spans="2:25" ht="98.25" customHeight="1" x14ac:dyDescent="0.3">
      <c r="B56" s="173"/>
      <c r="C56" s="173"/>
      <c r="D56" s="173"/>
      <c r="E56" s="173"/>
      <c r="F56" s="173"/>
      <c r="G56" s="173"/>
      <c r="H56" s="173"/>
      <c r="I56" s="173"/>
      <c r="J56" s="173"/>
      <c r="K56" s="173"/>
      <c r="L56" s="173"/>
      <c r="M56" s="173"/>
      <c r="N56" s="173"/>
      <c r="O56" s="173"/>
      <c r="P56" s="173"/>
      <c r="Q56" s="173"/>
      <c r="R56" s="173"/>
      <c r="S56" s="173"/>
      <c r="T56" s="173"/>
      <c r="U56" s="173"/>
      <c r="V56" s="173"/>
      <c r="W56" s="173"/>
      <c r="X56" s="173"/>
    </row>
  </sheetData>
  <mergeCells count="51">
    <mergeCell ref="T44:X45"/>
    <mergeCell ref="T46:X46"/>
    <mergeCell ref="T47:X47"/>
    <mergeCell ref="T48:X48"/>
    <mergeCell ref="T49:X49"/>
    <mergeCell ref="I9:K9"/>
    <mergeCell ref="H44:K44"/>
    <mergeCell ref="L44:O44"/>
    <mergeCell ref="B41:Y42"/>
    <mergeCell ref="I24:K25"/>
    <mergeCell ref="I30:K31"/>
    <mergeCell ref="I18:K19"/>
    <mergeCell ref="I12:K13"/>
    <mergeCell ref="C18:H19"/>
    <mergeCell ref="C14:H14"/>
    <mergeCell ref="C15:H15"/>
    <mergeCell ref="C16:H16"/>
    <mergeCell ref="C17:H17"/>
    <mergeCell ref="C24:H25"/>
    <mergeCell ref="C20:H20"/>
    <mergeCell ref="C21:H21"/>
    <mergeCell ref="D44:G44"/>
    <mergeCell ref="C37:H37"/>
    <mergeCell ref="C36:H36"/>
    <mergeCell ref="C32:H32"/>
    <mergeCell ref="C22:H22"/>
    <mergeCell ref="C23:H23"/>
    <mergeCell ref="C33:H33"/>
    <mergeCell ref="C34:H34"/>
    <mergeCell ref="C35:H35"/>
    <mergeCell ref="C30:H31"/>
    <mergeCell ref="C26:H26"/>
    <mergeCell ref="C27:H27"/>
    <mergeCell ref="C28:H28"/>
    <mergeCell ref="C29:H29"/>
    <mergeCell ref="B53:X56"/>
    <mergeCell ref="P44:S44"/>
    <mergeCell ref="Y44:Y45"/>
    <mergeCell ref="B44:B45"/>
    <mergeCell ref="F2:M2"/>
    <mergeCell ref="B9:B10"/>
    <mergeCell ref="B12:B13"/>
    <mergeCell ref="C12:H13"/>
    <mergeCell ref="C11:H11"/>
    <mergeCell ref="C9:H9"/>
    <mergeCell ref="C10:H10"/>
    <mergeCell ref="B6:K7"/>
    <mergeCell ref="B18:B19"/>
    <mergeCell ref="B24:B25"/>
    <mergeCell ref="B30:B31"/>
    <mergeCell ref="C44:C45"/>
  </mergeCells>
  <pageMargins left="0.7" right="0.7" top="0.75" bottom="0.75" header="0.3" footer="0.3"/>
  <pageSetup paperSize="9" orientation="portrait" horizontalDpi="180" verticalDpi="18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Z814"/>
  <sheetViews>
    <sheetView topLeftCell="A7" zoomScale="85" zoomScaleNormal="85" workbookViewId="0">
      <selection activeCell="X34" sqref="X34"/>
    </sheetView>
  </sheetViews>
  <sheetFormatPr defaultRowHeight="14.4" x14ac:dyDescent="0.3"/>
  <cols>
    <col min="3" max="3" width="30.109375" customWidth="1"/>
    <col min="6" max="6" width="10.109375" customWidth="1"/>
    <col min="9" max="9" width="9.88671875" customWidth="1"/>
  </cols>
  <sheetData>
    <row r="2" spans="1:26" ht="15.6" x14ac:dyDescent="0.3">
      <c r="B2" s="230" t="s">
        <v>78</v>
      </c>
      <c r="C2" s="231"/>
      <c r="D2" s="231"/>
      <c r="E2" s="231"/>
      <c r="F2" s="231"/>
      <c r="G2" s="231"/>
      <c r="H2" s="231"/>
      <c r="I2" s="231"/>
      <c r="J2" s="231"/>
      <c r="K2" s="231"/>
      <c r="L2" s="231"/>
      <c r="M2" s="231"/>
      <c r="N2" s="231"/>
      <c r="O2" s="231"/>
    </row>
    <row r="4" spans="1:26" ht="15.6" x14ac:dyDescent="0.3">
      <c r="A4" s="2"/>
      <c r="B4" s="2"/>
      <c r="C4" s="2"/>
      <c r="D4" s="2"/>
      <c r="E4" s="2"/>
      <c r="F4" s="2"/>
      <c r="G4" s="2"/>
      <c r="H4" s="2"/>
      <c r="I4" s="2"/>
      <c r="J4" s="2"/>
      <c r="K4" s="2"/>
      <c r="L4" s="2"/>
      <c r="M4" s="2"/>
      <c r="N4" s="2"/>
      <c r="O4" s="2"/>
      <c r="P4" s="2"/>
      <c r="Q4" s="2"/>
      <c r="R4" s="2"/>
      <c r="S4" s="2"/>
      <c r="T4" s="2"/>
      <c r="U4" s="2"/>
      <c r="V4" s="2"/>
      <c r="W4" s="2"/>
      <c r="X4" s="2"/>
      <c r="Y4" s="2"/>
      <c r="Z4" s="2"/>
    </row>
    <row r="5" spans="1:26" ht="15.6" x14ac:dyDescent="0.3">
      <c r="A5" s="2"/>
      <c r="B5" s="232" t="s">
        <v>300</v>
      </c>
      <c r="C5" s="233"/>
      <c r="D5" s="233"/>
      <c r="E5" s="233"/>
      <c r="F5" s="233"/>
      <c r="G5" s="233"/>
      <c r="H5" s="233"/>
      <c r="I5" s="233"/>
      <c r="J5" s="233"/>
      <c r="K5" s="233"/>
      <c r="L5" s="233"/>
      <c r="M5" s="233"/>
      <c r="N5" s="233"/>
      <c r="O5" s="233"/>
      <c r="P5" s="233"/>
      <c r="Q5" s="233"/>
      <c r="R5" s="233"/>
      <c r="S5" s="233"/>
      <c r="T5" s="233"/>
      <c r="U5" s="233"/>
      <c r="V5" s="233"/>
      <c r="W5" s="233"/>
      <c r="X5" s="2"/>
      <c r="Y5" s="2"/>
      <c r="Z5" s="2"/>
    </row>
    <row r="6" spans="1:26" ht="15.6" x14ac:dyDescent="0.3">
      <c r="A6" s="2"/>
      <c r="B6" s="233"/>
      <c r="C6" s="233"/>
      <c r="D6" s="233"/>
      <c r="E6" s="233"/>
      <c r="F6" s="233"/>
      <c r="G6" s="233"/>
      <c r="H6" s="233"/>
      <c r="I6" s="233"/>
      <c r="J6" s="233"/>
      <c r="K6" s="233"/>
      <c r="L6" s="233"/>
      <c r="M6" s="233"/>
      <c r="N6" s="233"/>
      <c r="O6" s="233"/>
      <c r="P6" s="233"/>
      <c r="Q6" s="233"/>
      <c r="R6" s="233"/>
      <c r="S6" s="233"/>
      <c r="T6" s="233"/>
      <c r="U6" s="233"/>
      <c r="V6" s="233"/>
      <c r="W6" s="233"/>
      <c r="X6" s="2"/>
      <c r="Y6" s="2"/>
      <c r="Z6" s="2"/>
    </row>
    <row r="7" spans="1:26" ht="15.6" x14ac:dyDescent="0.3">
      <c r="A7" s="2"/>
      <c r="B7" s="233"/>
      <c r="C7" s="233"/>
      <c r="D7" s="233"/>
      <c r="E7" s="233"/>
      <c r="F7" s="233"/>
      <c r="G7" s="233"/>
      <c r="H7" s="233"/>
      <c r="I7" s="233"/>
      <c r="J7" s="233"/>
      <c r="K7" s="233"/>
      <c r="L7" s="233"/>
      <c r="M7" s="233"/>
      <c r="N7" s="233"/>
      <c r="O7" s="233"/>
      <c r="P7" s="233"/>
      <c r="Q7" s="233"/>
      <c r="R7" s="233"/>
      <c r="S7" s="233"/>
      <c r="T7" s="233"/>
      <c r="U7" s="233"/>
      <c r="V7" s="233"/>
      <c r="W7" s="233"/>
      <c r="X7" s="2"/>
      <c r="Y7" s="2"/>
      <c r="Z7" s="2"/>
    </row>
    <row r="8" spans="1:26" ht="15.6" x14ac:dyDescent="0.3">
      <c r="A8" s="2"/>
      <c r="B8" s="233"/>
      <c r="C8" s="233"/>
      <c r="D8" s="233"/>
      <c r="E8" s="233"/>
      <c r="F8" s="233"/>
      <c r="G8" s="233"/>
      <c r="H8" s="233"/>
      <c r="I8" s="233"/>
      <c r="J8" s="233"/>
      <c r="K8" s="233"/>
      <c r="L8" s="233"/>
      <c r="M8" s="233"/>
      <c r="N8" s="233"/>
      <c r="O8" s="233"/>
      <c r="P8" s="233"/>
      <c r="Q8" s="233"/>
      <c r="R8" s="233"/>
      <c r="S8" s="233"/>
      <c r="T8" s="233"/>
      <c r="U8" s="233"/>
      <c r="V8" s="233"/>
      <c r="W8" s="233"/>
      <c r="X8" s="2"/>
      <c r="Y8" s="2"/>
      <c r="Z8" s="2"/>
    </row>
    <row r="9" spans="1:26" ht="22.5" customHeight="1" x14ac:dyDescent="0.3">
      <c r="A9" s="2"/>
      <c r="B9" s="233"/>
      <c r="C9" s="233"/>
      <c r="D9" s="233"/>
      <c r="E9" s="233"/>
      <c r="F9" s="233"/>
      <c r="G9" s="233"/>
      <c r="H9" s="233"/>
      <c r="I9" s="233"/>
      <c r="J9" s="233"/>
      <c r="K9" s="233"/>
      <c r="L9" s="233"/>
      <c r="M9" s="233"/>
      <c r="N9" s="233"/>
      <c r="O9" s="233"/>
      <c r="P9" s="233"/>
      <c r="Q9" s="233"/>
      <c r="R9" s="233"/>
      <c r="S9" s="233"/>
      <c r="T9" s="233"/>
      <c r="U9" s="233"/>
      <c r="V9" s="233"/>
      <c r="W9" s="233"/>
      <c r="X9" s="2"/>
      <c r="Y9" s="2"/>
      <c r="Z9" s="2"/>
    </row>
    <row r="10" spans="1:26" ht="15.6" x14ac:dyDescent="0.3">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ht="15.6" x14ac:dyDescent="0.3">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15.6" x14ac:dyDescent="0.3">
      <c r="A12" s="2"/>
      <c r="B12" s="144" t="s">
        <v>301</v>
      </c>
      <c r="C12" s="145"/>
      <c r="D12" s="145"/>
      <c r="E12" s="145"/>
      <c r="F12" s="145"/>
      <c r="G12" s="145"/>
      <c r="H12" s="145"/>
      <c r="I12" s="145"/>
      <c r="J12" s="145"/>
      <c r="K12" s="145"/>
      <c r="L12" s="145"/>
      <c r="M12" s="145"/>
      <c r="N12" s="145"/>
      <c r="O12" s="145"/>
      <c r="P12" s="145"/>
      <c r="Q12" s="145"/>
      <c r="R12" s="145"/>
      <c r="S12" s="145"/>
      <c r="T12" s="145"/>
      <c r="U12" s="145"/>
      <c r="V12" s="145"/>
      <c r="W12" s="145"/>
      <c r="X12" s="2"/>
      <c r="Y12" s="2"/>
      <c r="Z12" s="2"/>
    </row>
    <row r="13" spans="1:26" ht="15.6" x14ac:dyDescent="0.3">
      <c r="A13" s="2"/>
      <c r="B13" s="145"/>
      <c r="C13" s="145"/>
      <c r="D13" s="145"/>
      <c r="E13" s="145"/>
      <c r="F13" s="145"/>
      <c r="G13" s="145"/>
      <c r="H13" s="145"/>
      <c r="I13" s="145"/>
      <c r="J13" s="145"/>
      <c r="K13" s="145"/>
      <c r="L13" s="145"/>
      <c r="M13" s="145"/>
      <c r="N13" s="145"/>
      <c r="O13" s="145"/>
      <c r="P13" s="145"/>
      <c r="Q13" s="145"/>
      <c r="R13" s="145"/>
      <c r="S13" s="145"/>
      <c r="T13" s="145"/>
      <c r="U13" s="145"/>
      <c r="V13" s="145"/>
      <c r="W13" s="145"/>
      <c r="X13" s="2"/>
      <c r="Y13" s="2"/>
      <c r="Z13" s="2"/>
    </row>
    <row r="14" spans="1:26" ht="37.5" customHeight="1" x14ac:dyDescent="0.3">
      <c r="A14" s="2"/>
      <c r="B14" s="145"/>
      <c r="C14" s="145"/>
      <c r="D14" s="145"/>
      <c r="E14" s="145"/>
      <c r="F14" s="145"/>
      <c r="G14" s="145"/>
      <c r="H14" s="145"/>
      <c r="I14" s="145"/>
      <c r="J14" s="145"/>
      <c r="K14" s="145"/>
      <c r="L14" s="145"/>
      <c r="M14" s="145"/>
      <c r="N14" s="145"/>
      <c r="O14" s="145"/>
      <c r="P14" s="145"/>
      <c r="Q14" s="145"/>
      <c r="R14" s="145"/>
      <c r="S14" s="145"/>
      <c r="T14" s="145"/>
      <c r="U14" s="145"/>
      <c r="V14" s="145"/>
      <c r="W14" s="145"/>
      <c r="X14" s="2"/>
      <c r="Y14" s="2"/>
      <c r="Z14" s="2"/>
    </row>
    <row r="15" spans="1:26" ht="15.6" x14ac:dyDescent="0.3">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5.6" x14ac:dyDescent="0.3">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5.6" x14ac:dyDescent="0.3">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5.6" x14ac:dyDescent="0.3">
      <c r="A18" s="2"/>
      <c r="B18" s="144" t="s">
        <v>302</v>
      </c>
      <c r="C18" s="144"/>
      <c r="D18" s="144"/>
      <c r="E18" s="144"/>
      <c r="F18" s="144"/>
      <c r="G18" s="144"/>
      <c r="H18" s="144"/>
      <c r="I18" s="144"/>
      <c r="J18" s="144"/>
      <c r="K18" s="144"/>
      <c r="L18" s="144"/>
      <c r="M18" s="144"/>
      <c r="N18" s="144"/>
      <c r="O18" s="144"/>
      <c r="P18" s="144"/>
      <c r="Q18" s="144"/>
      <c r="R18" s="144"/>
      <c r="S18" s="144"/>
      <c r="T18" s="144"/>
      <c r="U18" s="144"/>
      <c r="V18" s="144"/>
      <c r="W18" s="144"/>
      <c r="X18" s="2"/>
      <c r="Y18" s="2"/>
      <c r="Z18" s="2"/>
    </row>
    <row r="19" spans="1:26" ht="16.2" thickBot="1" x14ac:dyDescent="0.3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33" customHeight="1" thickBot="1" x14ac:dyDescent="0.35">
      <c r="A20" s="2"/>
      <c r="B20" s="227" t="s">
        <v>40</v>
      </c>
      <c r="C20" s="227" t="s">
        <v>200</v>
      </c>
      <c r="D20" s="224" t="s">
        <v>201</v>
      </c>
      <c r="E20" s="225"/>
      <c r="F20" s="225"/>
      <c r="G20" s="225"/>
      <c r="H20" s="225"/>
      <c r="I20" s="225"/>
      <c r="J20" s="225"/>
      <c r="K20" s="225"/>
      <c r="L20" s="225"/>
      <c r="M20" s="225"/>
      <c r="N20" s="225"/>
      <c r="O20" s="225"/>
      <c r="P20" s="225"/>
      <c r="Q20" s="225"/>
      <c r="R20" s="226"/>
      <c r="S20" s="240" t="s">
        <v>304</v>
      </c>
      <c r="T20" s="227" t="s">
        <v>303</v>
      </c>
      <c r="U20" s="2"/>
      <c r="V20" s="2"/>
      <c r="W20" s="2"/>
      <c r="X20" s="2"/>
      <c r="Y20" s="2"/>
      <c r="Z20" s="2"/>
    </row>
    <row r="21" spans="1:26" ht="34.65" customHeight="1" thickBot="1" x14ac:dyDescent="0.35">
      <c r="A21" s="2"/>
      <c r="B21" s="228"/>
      <c r="C21" s="228"/>
      <c r="D21" s="224" t="s">
        <v>202</v>
      </c>
      <c r="E21" s="225"/>
      <c r="F21" s="226"/>
      <c r="G21" s="224" t="s">
        <v>203</v>
      </c>
      <c r="H21" s="225"/>
      <c r="I21" s="226"/>
      <c r="J21" s="224" t="s">
        <v>204</v>
      </c>
      <c r="K21" s="225"/>
      <c r="L21" s="226"/>
      <c r="M21" s="224" t="s">
        <v>205</v>
      </c>
      <c r="N21" s="225"/>
      <c r="O21" s="226"/>
      <c r="P21" s="224" t="s">
        <v>206</v>
      </c>
      <c r="Q21" s="225"/>
      <c r="R21" s="226"/>
      <c r="S21" s="241"/>
      <c r="T21" s="228"/>
      <c r="U21" s="2"/>
      <c r="V21" s="2"/>
      <c r="W21" s="2"/>
      <c r="X21" s="2"/>
      <c r="Y21" s="2"/>
      <c r="Z21" s="2"/>
    </row>
    <row r="22" spans="1:26" ht="15.6" x14ac:dyDescent="0.3">
      <c r="A22" s="2"/>
      <c r="B22" s="228"/>
      <c r="C22" s="228"/>
      <c r="D22" s="227">
        <v>2023</v>
      </c>
      <c r="E22" s="227">
        <v>2024</v>
      </c>
      <c r="F22" s="48" t="s">
        <v>89</v>
      </c>
      <c r="G22" s="227">
        <v>2023</v>
      </c>
      <c r="H22" s="227">
        <v>2024</v>
      </c>
      <c r="I22" s="49" t="s">
        <v>89</v>
      </c>
      <c r="J22" s="227">
        <v>2023</v>
      </c>
      <c r="K22" s="227">
        <v>2024</v>
      </c>
      <c r="L22" s="49" t="s">
        <v>89</v>
      </c>
      <c r="M22" s="227">
        <v>2023</v>
      </c>
      <c r="N22" s="227">
        <v>2024</v>
      </c>
      <c r="O22" s="49" t="s">
        <v>89</v>
      </c>
      <c r="P22" s="227">
        <v>2023</v>
      </c>
      <c r="Q22" s="227">
        <v>2024</v>
      </c>
      <c r="R22" s="49" t="s">
        <v>89</v>
      </c>
      <c r="S22" s="241"/>
      <c r="T22" s="228"/>
      <c r="U22" s="2"/>
      <c r="V22" s="2"/>
      <c r="W22" s="2"/>
      <c r="X22" s="2"/>
      <c r="Y22" s="2"/>
      <c r="Z22" s="2"/>
    </row>
    <row r="23" spans="1:26" ht="26.4" x14ac:dyDescent="0.3">
      <c r="A23" s="2"/>
      <c r="B23" s="228"/>
      <c r="C23" s="228"/>
      <c r="D23" s="228"/>
      <c r="E23" s="228"/>
      <c r="F23" s="49" t="s">
        <v>90</v>
      </c>
      <c r="G23" s="228"/>
      <c r="H23" s="228"/>
      <c r="I23" s="49" t="s">
        <v>90</v>
      </c>
      <c r="J23" s="228"/>
      <c r="K23" s="228"/>
      <c r="L23" s="49" t="s">
        <v>90</v>
      </c>
      <c r="M23" s="228"/>
      <c r="N23" s="228"/>
      <c r="O23" s="49" t="s">
        <v>90</v>
      </c>
      <c r="P23" s="228"/>
      <c r="Q23" s="228"/>
      <c r="R23" s="49" t="s">
        <v>90</v>
      </c>
      <c r="S23" s="241"/>
      <c r="T23" s="228"/>
      <c r="U23" s="2"/>
      <c r="V23" s="2"/>
      <c r="W23" s="2"/>
      <c r="X23" s="2"/>
      <c r="Y23" s="2"/>
      <c r="Z23" s="2"/>
    </row>
    <row r="24" spans="1:26" ht="26.4" x14ac:dyDescent="0.3">
      <c r="A24" s="2"/>
      <c r="B24" s="228"/>
      <c r="C24" s="228"/>
      <c r="D24" s="228"/>
      <c r="E24" s="228"/>
      <c r="F24" s="49" t="s">
        <v>91</v>
      </c>
      <c r="G24" s="228"/>
      <c r="H24" s="228"/>
      <c r="I24" s="49" t="s">
        <v>91</v>
      </c>
      <c r="J24" s="228"/>
      <c r="K24" s="228"/>
      <c r="L24" s="49" t="s">
        <v>91</v>
      </c>
      <c r="M24" s="228"/>
      <c r="N24" s="228"/>
      <c r="O24" s="49" t="s">
        <v>91</v>
      </c>
      <c r="P24" s="228"/>
      <c r="Q24" s="228"/>
      <c r="R24" s="49" t="s">
        <v>91</v>
      </c>
      <c r="S24" s="241"/>
      <c r="T24" s="228"/>
      <c r="U24" s="2"/>
      <c r="V24" s="2"/>
      <c r="W24" s="2"/>
      <c r="X24" s="2"/>
      <c r="Y24" s="2"/>
      <c r="Z24" s="2"/>
    </row>
    <row r="25" spans="1:26" ht="15.6" x14ac:dyDescent="0.3">
      <c r="A25" s="2"/>
      <c r="B25" s="228"/>
      <c r="C25" s="228"/>
      <c r="D25" s="228"/>
      <c r="E25" s="228"/>
      <c r="F25" s="49" t="s">
        <v>207</v>
      </c>
      <c r="G25" s="228"/>
      <c r="H25" s="228"/>
      <c r="I25" s="49" t="s">
        <v>207</v>
      </c>
      <c r="J25" s="228"/>
      <c r="K25" s="228"/>
      <c r="L25" s="49" t="s">
        <v>207</v>
      </c>
      <c r="M25" s="228"/>
      <c r="N25" s="228"/>
      <c r="O25" s="49" t="s">
        <v>207</v>
      </c>
      <c r="P25" s="228"/>
      <c r="Q25" s="228"/>
      <c r="R25" s="49" t="s">
        <v>207</v>
      </c>
      <c r="S25" s="241"/>
      <c r="T25" s="228"/>
      <c r="U25" s="2"/>
      <c r="V25" s="2"/>
      <c r="W25" s="2"/>
      <c r="X25" s="2"/>
      <c r="Y25" s="2"/>
      <c r="Z25" s="2"/>
    </row>
    <row r="26" spans="1:26" ht="16.2" thickBot="1" x14ac:dyDescent="0.35">
      <c r="A26" s="2"/>
      <c r="B26" s="229"/>
      <c r="C26" s="229"/>
      <c r="D26" s="229"/>
      <c r="E26" s="229"/>
      <c r="F26" s="50" t="s">
        <v>208</v>
      </c>
      <c r="G26" s="229"/>
      <c r="H26" s="229"/>
      <c r="I26" s="50" t="s">
        <v>208</v>
      </c>
      <c r="J26" s="229"/>
      <c r="K26" s="229"/>
      <c r="L26" s="50" t="s">
        <v>208</v>
      </c>
      <c r="M26" s="229"/>
      <c r="N26" s="229"/>
      <c r="O26" s="50" t="s">
        <v>208</v>
      </c>
      <c r="P26" s="229"/>
      <c r="Q26" s="229"/>
      <c r="R26" s="50" t="s">
        <v>208</v>
      </c>
      <c r="S26" s="242"/>
      <c r="T26" s="229"/>
      <c r="U26" s="2"/>
      <c r="V26" s="2"/>
      <c r="W26" s="2"/>
      <c r="X26" s="2"/>
      <c r="Y26" s="2"/>
      <c r="Z26" s="2"/>
    </row>
    <row r="27" spans="1:26" ht="16.2" thickBot="1" x14ac:dyDescent="0.35">
      <c r="A27" s="2"/>
      <c r="B27" s="51">
        <v>1</v>
      </c>
      <c r="C27" s="52">
        <v>2</v>
      </c>
      <c r="D27" s="52">
        <v>3</v>
      </c>
      <c r="E27" s="52">
        <v>4</v>
      </c>
      <c r="F27" s="52">
        <v>5</v>
      </c>
      <c r="G27" s="52">
        <v>6</v>
      </c>
      <c r="H27" s="52">
        <v>7</v>
      </c>
      <c r="I27" s="52">
        <v>8</v>
      </c>
      <c r="J27" s="52">
        <v>9</v>
      </c>
      <c r="K27" s="52">
        <v>10</v>
      </c>
      <c r="L27" s="52">
        <v>11</v>
      </c>
      <c r="M27" s="52">
        <v>12</v>
      </c>
      <c r="N27" s="52">
        <v>13</v>
      </c>
      <c r="O27" s="52">
        <v>14</v>
      </c>
      <c r="P27" s="52">
        <v>15</v>
      </c>
      <c r="Q27" s="52">
        <v>16</v>
      </c>
      <c r="R27" s="52">
        <v>17</v>
      </c>
      <c r="S27" s="94">
        <v>18</v>
      </c>
      <c r="T27" s="96">
        <v>19</v>
      </c>
      <c r="U27" s="2"/>
      <c r="V27" s="2"/>
      <c r="W27" s="2"/>
      <c r="X27" s="2"/>
      <c r="Y27" s="2"/>
      <c r="Z27" s="2"/>
    </row>
    <row r="28" spans="1:26" ht="51.75" customHeight="1" thickBot="1" x14ac:dyDescent="0.35">
      <c r="A28" s="2"/>
      <c r="B28" s="46">
        <v>1</v>
      </c>
      <c r="C28" s="53" t="s">
        <v>209</v>
      </c>
      <c r="D28" s="47">
        <v>1169</v>
      </c>
      <c r="E28" s="47">
        <v>1378</v>
      </c>
      <c r="F28" s="47">
        <v>18</v>
      </c>
      <c r="G28" s="47">
        <v>392</v>
      </c>
      <c r="H28" s="47">
        <v>634</v>
      </c>
      <c r="I28" s="47">
        <v>62</v>
      </c>
      <c r="J28" s="47">
        <v>47</v>
      </c>
      <c r="K28" s="47">
        <v>62</v>
      </c>
      <c r="L28" s="47">
        <v>32</v>
      </c>
      <c r="M28" s="47">
        <v>9</v>
      </c>
      <c r="N28" s="47">
        <v>11</v>
      </c>
      <c r="O28" s="47">
        <v>22</v>
      </c>
      <c r="P28" s="47">
        <v>0</v>
      </c>
      <c r="Q28" s="47">
        <v>0</v>
      </c>
      <c r="R28" s="47">
        <v>0</v>
      </c>
      <c r="S28" s="95">
        <v>1617</v>
      </c>
      <c r="T28" s="44">
        <v>2085</v>
      </c>
      <c r="U28" s="2"/>
      <c r="V28" s="2"/>
      <c r="W28" s="2"/>
      <c r="X28" s="2"/>
      <c r="Y28" s="2"/>
      <c r="Z28" s="2"/>
    </row>
    <row r="29" spans="1:26" ht="15.6" x14ac:dyDescent="0.3">
      <c r="A29" s="2"/>
      <c r="B29" s="236">
        <v>2</v>
      </c>
      <c r="C29" s="238" t="s">
        <v>211</v>
      </c>
      <c r="D29" s="222">
        <v>1082</v>
      </c>
      <c r="E29" s="222">
        <v>1238</v>
      </c>
      <c r="F29" s="222">
        <v>14</v>
      </c>
      <c r="G29" s="222">
        <v>364</v>
      </c>
      <c r="H29" s="222">
        <v>480</v>
      </c>
      <c r="I29" s="222">
        <v>32</v>
      </c>
      <c r="J29" s="222">
        <v>39</v>
      </c>
      <c r="K29" s="222">
        <v>51</v>
      </c>
      <c r="L29" s="222">
        <v>31</v>
      </c>
      <c r="M29" s="222">
        <v>8</v>
      </c>
      <c r="N29" s="222">
        <v>9</v>
      </c>
      <c r="O29" s="222">
        <v>12.5</v>
      </c>
      <c r="P29" s="222">
        <v>0</v>
      </c>
      <c r="Q29" s="222">
        <v>0</v>
      </c>
      <c r="R29" s="222">
        <v>0</v>
      </c>
      <c r="S29" s="234">
        <v>1493</v>
      </c>
      <c r="T29" s="218">
        <v>1778</v>
      </c>
      <c r="U29" s="2"/>
      <c r="V29" s="2"/>
      <c r="W29" s="2"/>
      <c r="X29" s="2"/>
      <c r="Y29" s="2"/>
      <c r="Z29" s="2"/>
    </row>
    <row r="30" spans="1:26" ht="66" customHeight="1" thickBot="1" x14ac:dyDescent="0.35">
      <c r="A30" s="2"/>
      <c r="B30" s="237"/>
      <c r="C30" s="239"/>
      <c r="D30" s="223"/>
      <c r="E30" s="223"/>
      <c r="F30" s="223"/>
      <c r="G30" s="223"/>
      <c r="H30" s="223"/>
      <c r="I30" s="223"/>
      <c r="J30" s="223"/>
      <c r="K30" s="223"/>
      <c r="L30" s="223"/>
      <c r="M30" s="223"/>
      <c r="N30" s="223"/>
      <c r="O30" s="223"/>
      <c r="P30" s="223"/>
      <c r="Q30" s="223"/>
      <c r="R30" s="223"/>
      <c r="S30" s="235"/>
      <c r="T30" s="219"/>
      <c r="U30" s="2"/>
      <c r="V30" s="2"/>
      <c r="W30" s="2"/>
      <c r="X30" s="2"/>
      <c r="Y30" s="2"/>
      <c r="Z30" s="2"/>
    </row>
    <row r="31" spans="1:26" ht="15.6" x14ac:dyDescent="0.3">
      <c r="A31" s="2"/>
      <c r="B31" s="236">
        <v>3</v>
      </c>
      <c r="C31" s="238" t="s">
        <v>212</v>
      </c>
      <c r="D31" s="222" t="s">
        <v>210</v>
      </c>
      <c r="E31" s="222">
        <v>1</v>
      </c>
      <c r="F31" s="222" t="s">
        <v>210</v>
      </c>
      <c r="G31" s="222" t="s">
        <v>210</v>
      </c>
      <c r="H31" s="222" t="s">
        <v>210</v>
      </c>
      <c r="I31" s="222" t="s">
        <v>210</v>
      </c>
      <c r="J31" s="222" t="s">
        <v>210</v>
      </c>
      <c r="K31" s="222" t="s">
        <v>210</v>
      </c>
      <c r="L31" s="222" t="s">
        <v>210</v>
      </c>
      <c r="M31" s="222" t="s">
        <v>210</v>
      </c>
      <c r="N31" s="222" t="s">
        <v>210</v>
      </c>
      <c r="O31" s="222" t="s">
        <v>210</v>
      </c>
      <c r="P31" s="222" t="s">
        <v>210</v>
      </c>
      <c r="Q31" s="222" t="s">
        <v>210</v>
      </c>
      <c r="R31" s="222" t="s">
        <v>210</v>
      </c>
      <c r="S31" s="234" t="s">
        <v>210</v>
      </c>
      <c r="T31" s="218">
        <v>1</v>
      </c>
      <c r="U31" s="2"/>
      <c r="V31" s="2"/>
      <c r="W31" s="2"/>
      <c r="X31" s="2"/>
      <c r="Y31" s="2"/>
      <c r="Z31" s="2"/>
    </row>
    <row r="32" spans="1:26" ht="116.25" customHeight="1" thickBot="1" x14ac:dyDescent="0.35">
      <c r="A32" s="2"/>
      <c r="B32" s="237"/>
      <c r="C32" s="239"/>
      <c r="D32" s="223"/>
      <c r="E32" s="223"/>
      <c r="F32" s="223"/>
      <c r="G32" s="223"/>
      <c r="H32" s="223"/>
      <c r="I32" s="223"/>
      <c r="J32" s="223"/>
      <c r="K32" s="223"/>
      <c r="L32" s="223"/>
      <c r="M32" s="223"/>
      <c r="N32" s="223"/>
      <c r="O32" s="223"/>
      <c r="P32" s="223"/>
      <c r="Q32" s="223"/>
      <c r="R32" s="223"/>
      <c r="S32" s="235"/>
      <c r="T32" s="220"/>
      <c r="U32" s="2"/>
      <c r="V32" s="2"/>
      <c r="W32" s="2"/>
      <c r="X32" s="2"/>
      <c r="Y32" s="2"/>
      <c r="Z32" s="2"/>
    </row>
    <row r="33" spans="1:26" ht="33.75" customHeight="1" thickBot="1" x14ac:dyDescent="0.35">
      <c r="A33" s="2"/>
      <c r="B33" s="54" t="s">
        <v>124</v>
      </c>
      <c r="C33" s="53" t="s">
        <v>213</v>
      </c>
      <c r="D33" s="47" t="s">
        <v>210</v>
      </c>
      <c r="E33" s="47">
        <v>1</v>
      </c>
      <c r="F33" s="47" t="s">
        <v>210</v>
      </c>
      <c r="G33" s="47" t="s">
        <v>210</v>
      </c>
      <c r="H33" s="47" t="s">
        <v>210</v>
      </c>
      <c r="I33" s="47" t="s">
        <v>210</v>
      </c>
      <c r="J33" s="47" t="s">
        <v>210</v>
      </c>
      <c r="K33" s="47" t="s">
        <v>210</v>
      </c>
      <c r="L33" s="47" t="s">
        <v>210</v>
      </c>
      <c r="M33" s="47" t="s">
        <v>210</v>
      </c>
      <c r="N33" s="47" t="s">
        <v>210</v>
      </c>
      <c r="O33" s="47" t="s">
        <v>210</v>
      </c>
      <c r="P33" s="47" t="s">
        <v>210</v>
      </c>
      <c r="Q33" s="47" t="s">
        <v>210</v>
      </c>
      <c r="R33" s="47" t="s">
        <v>210</v>
      </c>
      <c r="S33" s="95" t="s">
        <v>210</v>
      </c>
      <c r="T33" s="143">
        <v>1</v>
      </c>
      <c r="U33" s="2"/>
      <c r="V33" s="2"/>
      <c r="W33" s="2"/>
      <c r="X33" s="2"/>
      <c r="Y33" s="2"/>
      <c r="Z33" s="2"/>
    </row>
    <row r="34" spans="1:26" ht="30" customHeight="1" thickBot="1" x14ac:dyDescent="0.35">
      <c r="A34" s="2"/>
      <c r="B34" s="54" t="s">
        <v>125</v>
      </c>
      <c r="C34" s="53" t="s">
        <v>214</v>
      </c>
      <c r="D34" s="47" t="s">
        <v>210</v>
      </c>
      <c r="E34" s="47" t="s">
        <v>210</v>
      </c>
      <c r="F34" s="47" t="s">
        <v>210</v>
      </c>
      <c r="G34" s="47" t="s">
        <v>210</v>
      </c>
      <c r="H34" s="47" t="s">
        <v>210</v>
      </c>
      <c r="I34" s="47" t="s">
        <v>210</v>
      </c>
      <c r="J34" s="47" t="s">
        <v>210</v>
      </c>
      <c r="K34" s="47" t="s">
        <v>210</v>
      </c>
      <c r="L34" s="47" t="s">
        <v>210</v>
      </c>
      <c r="M34" s="47" t="s">
        <v>210</v>
      </c>
      <c r="N34" s="47" t="s">
        <v>210</v>
      </c>
      <c r="O34" s="47" t="s">
        <v>210</v>
      </c>
      <c r="P34" s="47" t="s">
        <v>210</v>
      </c>
      <c r="Q34" s="47" t="s">
        <v>210</v>
      </c>
      <c r="R34" s="47" t="s">
        <v>210</v>
      </c>
      <c r="S34" s="95" t="s">
        <v>210</v>
      </c>
      <c r="T34" s="142" t="s">
        <v>210</v>
      </c>
      <c r="U34" s="2"/>
      <c r="V34" s="2"/>
      <c r="W34" s="2"/>
      <c r="X34" s="2"/>
      <c r="Y34" s="2"/>
      <c r="Z34" s="2"/>
    </row>
    <row r="35" spans="1:26" ht="15.6" x14ac:dyDescent="0.3">
      <c r="A35" s="2"/>
      <c r="B35" s="236">
        <v>4</v>
      </c>
      <c r="C35" s="238" t="s">
        <v>215</v>
      </c>
      <c r="D35" s="222">
        <v>7</v>
      </c>
      <c r="E35" s="222">
        <v>8</v>
      </c>
      <c r="F35" s="222">
        <v>14</v>
      </c>
      <c r="G35" s="222">
        <v>13</v>
      </c>
      <c r="H35" s="222">
        <v>15</v>
      </c>
      <c r="I35" s="222">
        <v>15</v>
      </c>
      <c r="J35" s="222">
        <v>15</v>
      </c>
      <c r="K35" s="222">
        <v>15</v>
      </c>
      <c r="L35" s="222">
        <v>0</v>
      </c>
      <c r="M35" s="222">
        <v>11</v>
      </c>
      <c r="N35" s="222">
        <v>14</v>
      </c>
      <c r="O35" s="222">
        <v>27</v>
      </c>
      <c r="P35" s="222">
        <v>0</v>
      </c>
      <c r="Q35" s="222">
        <v>0</v>
      </c>
      <c r="R35" s="222">
        <v>0</v>
      </c>
      <c r="S35" s="234">
        <v>46</v>
      </c>
      <c r="T35" s="221">
        <v>52</v>
      </c>
      <c r="U35" s="2"/>
      <c r="V35" s="2"/>
      <c r="W35" s="2"/>
      <c r="X35" s="2"/>
      <c r="Y35" s="2"/>
      <c r="Z35" s="2"/>
    </row>
    <row r="36" spans="1:26" ht="64.5" customHeight="1" thickBot="1" x14ac:dyDescent="0.35">
      <c r="A36" s="2"/>
      <c r="B36" s="237"/>
      <c r="C36" s="239"/>
      <c r="D36" s="223"/>
      <c r="E36" s="223"/>
      <c r="F36" s="223"/>
      <c r="G36" s="223"/>
      <c r="H36" s="223"/>
      <c r="I36" s="223"/>
      <c r="J36" s="223"/>
      <c r="K36" s="223"/>
      <c r="L36" s="223"/>
      <c r="M36" s="223"/>
      <c r="N36" s="223"/>
      <c r="O36" s="223"/>
      <c r="P36" s="223"/>
      <c r="Q36" s="223"/>
      <c r="R36" s="223"/>
      <c r="S36" s="235"/>
      <c r="T36" s="219"/>
      <c r="U36" s="2"/>
      <c r="V36" s="2"/>
      <c r="W36" s="2"/>
      <c r="X36" s="2"/>
      <c r="Y36" s="2"/>
      <c r="Z36" s="2"/>
    </row>
    <row r="37" spans="1:26" ht="15.6" x14ac:dyDescent="0.3">
      <c r="A37" s="2"/>
      <c r="B37" s="236">
        <v>5</v>
      </c>
      <c r="C37" s="238" t="s">
        <v>216</v>
      </c>
      <c r="D37" s="222">
        <v>891</v>
      </c>
      <c r="E37" s="222">
        <v>1014</v>
      </c>
      <c r="F37" s="222">
        <v>14</v>
      </c>
      <c r="G37" s="222">
        <v>209</v>
      </c>
      <c r="H37" s="222">
        <v>291</v>
      </c>
      <c r="I37" s="222">
        <v>39</v>
      </c>
      <c r="J37" s="222">
        <v>24</v>
      </c>
      <c r="K37" s="222">
        <v>36</v>
      </c>
      <c r="L37" s="222">
        <v>50</v>
      </c>
      <c r="M37" s="222">
        <v>3</v>
      </c>
      <c r="N37" s="222">
        <v>8</v>
      </c>
      <c r="O37" s="222">
        <v>167</v>
      </c>
      <c r="P37" s="222">
        <v>0</v>
      </c>
      <c r="Q37" s="222">
        <v>0</v>
      </c>
      <c r="R37" s="222">
        <v>0</v>
      </c>
      <c r="S37" s="234">
        <v>1127</v>
      </c>
      <c r="T37" s="218">
        <v>1349</v>
      </c>
      <c r="U37" s="2"/>
      <c r="V37" s="2"/>
      <c r="W37" s="2"/>
      <c r="X37" s="2"/>
      <c r="Y37" s="2"/>
      <c r="Z37" s="2"/>
    </row>
    <row r="38" spans="1:26" ht="46.5" customHeight="1" thickBot="1" x14ac:dyDescent="0.35">
      <c r="A38" s="2"/>
      <c r="B38" s="237"/>
      <c r="C38" s="239"/>
      <c r="D38" s="223"/>
      <c r="E38" s="223"/>
      <c r="F38" s="223"/>
      <c r="G38" s="223"/>
      <c r="H38" s="223"/>
      <c r="I38" s="223"/>
      <c r="J38" s="223"/>
      <c r="K38" s="223"/>
      <c r="L38" s="223"/>
      <c r="M38" s="223"/>
      <c r="N38" s="223"/>
      <c r="O38" s="223"/>
      <c r="P38" s="223"/>
      <c r="Q38" s="223"/>
      <c r="R38" s="223"/>
      <c r="S38" s="235"/>
      <c r="T38" s="219"/>
      <c r="U38" s="2"/>
      <c r="V38" s="2"/>
      <c r="W38" s="2"/>
      <c r="X38" s="2"/>
      <c r="Y38" s="2"/>
      <c r="Z38" s="2"/>
    </row>
    <row r="39" spans="1:26" ht="15.6" x14ac:dyDescent="0.3">
      <c r="A39" s="2"/>
      <c r="B39" s="236">
        <v>6</v>
      </c>
      <c r="C39" s="238" t="s">
        <v>217</v>
      </c>
      <c r="D39" s="222">
        <v>779</v>
      </c>
      <c r="E39" s="222">
        <v>964</v>
      </c>
      <c r="F39" s="222">
        <v>24</v>
      </c>
      <c r="G39" s="222">
        <v>120</v>
      </c>
      <c r="H39" s="222">
        <v>296</v>
      </c>
      <c r="I39" s="222">
        <v>147</v>
      </c>
      <c r="J39" s="222">
        <v>10</v>
      </c>
      <c r="K39" s="222">
        <v>33</v>
      </c>
      <c r="L39" s="222">
        <v>230</v>
      </c>
      <c r="M39" s="222">
        <v>0</v>
      </c>
      <c r="N39" s="222">
        <v>2</v>
      </c>
      <c r="O39" s="222">
        <v>0</v>
      </c>
      <c r="P39" s="222">
        <v>0</v>
      </c>
      <c r="Q39" s="222">
        <v>0</v>
      </c>
      <c r="R39" s="222">
        <v>0</v>
      </c>
      <c r="S39" s="234">
        <v>909</v>
      </c>
      <c r="T39" s="221">
        <v>1295</v>
      </c>
      <c r="U39" s="2"/>
      <c r="V39" s="2"/>
      <c r="W39" s="2"/>
      <c r="X39" s="2"/>
      <c r="Y39" s="2"/>
      <c r="Z39" s="2"/>
    </row>
    <row r="40" spans="1:26" ht="44.25" customHeight="1" thickBot="1" x14ac:dyDescent="0.35">
      <c r="A40" s="2"/>
      <c r="B40" s="237"/>
      <c r="C40" s="239"/>
      <c r="D40" s="223"/>
      <c r="E40" s="223"/>
      <c r="F40" s="223"/>
      <c r="G40" s="223"/>
      <c r="H40" s="223"/>
      <c r="I40" s="223"/>
      <c r="J40" s="223"/>
      <c r="K40" s="223"/>
      <c r="L40" s="223"/>
      <c r="M40" s="223"/>
      <c r="N40" s="223"/>
      <c r="O40" s="223"/>
      <c r="P40" s="223"/>
      <c r="Q40" s="223"/>
      <c r="R40" s="223"/>
      <c r="S40" s="235"/>
      <c r="T40" s="220"/>
      <c r="U40" s="2"/>
      <c r="V40" s="2"/>
      <c r="W40" s="2"/>
      <c r="X40" s="2"/>
      <c r="Y40" s="2"/>
      <c r="Z40" s="2"/>
    </row>
    <row r="41" spans="1:26" ht="15.6" x14ac:dyDescent="0.3">
      <c r="A41" s="2"/>
      <c r="B41" s="236">
        <v>7</v>
      </c>
      <c r="C41" s="238" t="s">
        <v>218</v>
      </c>
      <c r="D41" s="222" t="s">
        <v>210</v>
      </c>
      <c r="E41" s="222" t="s">
        <v>210</v>
      </c>
      <c r="F41" s="222" t="s">
        <v>210</v>
      </c>
      <c r="G41" s="222" t="s">
        <v>210</v>
      </c>
      <c r="H41" s="222" t="s">
        <v>210</v>
      </c>
      <c r="I41" s="222" t="s">
        <v>210</v>
      </c>
      <c r="J41" s="222" t="s">
        <v>210</v>
      </c>
      <c r="K41" s="222" t="s">
        <v>210</v>
      </c>
      <c r="L41" s="222" t="s">
        <v>210</v>
      </c>
      <c r="M41" s="222" t="s">
        <v>210</v>
      </c>
      <c r="N41" s="222" t="s">
        <v>210</v>
      </c>
      <c r="O41" s="222" t="s">
        <v>210</v>
      </c>
      <c r="P41" s="222" t="s">
        <v>210</v>
      </c>
      <c r="Q41" s="222" t="s">
        <v>210</v>
      </c>
      <c r="R41" s="222" t="s">
        <v>210</v>
      </c>
      <c r="S41" s="234" t="s">
        <v>210</v>
      </c>
      <c r="T41" s="222" t="s">
        <v>210</v>
      </c>
      <c r="U41" s="2"/>
      <c r="V41" s="2"/>
      <c r="W41" s="2"/>
      <c r="X41" s="2"/>
      <c r="Y41" s="2"/>
      <c r="Z41" s="2"/>
    </row>
    <row r="42" spans="1:26" ht="104.25" customHeight="1" thickBot="1" x14ac:dyDescent="0.35">
      <c r="A42" s="2"/>
      <c r="B42" s="237"/>
      <c r="C42" s="239"/>
      <c r="D42" s="223"/>
      <c r="E42" s="223"/>
      <c r="F42" s="223"/>
      <c r="G42" s="223"/>
      <c r="H42" s="223"/>
      <c r="I42" s="223"/>
      <c r="J42" s="223"/>
      <c r="K42" s="223"/>
      <c r="L42" s="223"/>
      <c r="M42" s="223"/>
      <c r="N42" s="223"/>
      <c r="O42" s="223"/>
      <c r="P42" s="223"/>
      <c r="Q42" s="223"/>
      <c r="R42" s="223"/>
      <c r="S42" s="235"/>
      <c r="T42" s="223"/>
      <c r="U42" s="2"/>
      <c r="V42" s="2"/>
      <c r="W42" s="2"/>
      <c r="X42" s="2"/>
      <c r="Y42" s="2"/>
      <c r="Z42" s="2"/>
    </row>
    <row r="43" spans="1:26" ht="26.25" customHeight="1" thickBot="1" x14ac:dyDescent="0.35">
      <c r="A43" s="2"/>
      <c r="B43" s="54" t="s">
        <v>219</v>
      </c>
      <c r="C43" s="53" t="s">
        <v>220</v>
      </c>
      <c r="D43" s="47" t="s">
        <v>210</v>
      </c>
      <c r="E43" s="47" t="s">
        <v>210</v>
      </c>
      <c r="F43" s="47" t="s">
        <v>210</v>
      </c>
      <c r="G43" s="47" t="s">
        <v>210</v>
      </c>
      <c r="H43" s="47" t="s">
        <v>210</v>
      </c>
      <c r="I43" s="47" t="s">
        <v>210</v>
      </c>
      <c r="J43" s="47" t="s">
        <v>210</v>
      </c>
      <c r="K43" s="47" t="s">
        <v>210</v>
      </c>
      <c r="L43" s="47" t="s">
        <v>210</v>
      </c>
      <c r="M43" s="47" t="s">
        <v>210</v>
      </c>
      <c r="N43" s="47" t="s">
        <v>210</v>
      </c>
      <c r="O43" s="47" t="s">
        <v>210</v>
      </c>
      <c r="P43" s="47" t="s">
        <v>210</v>
      </c>
      <c r="Q43" s="47" t="s">
        <v>210</v>
      </c>
      <c r="R43" s="47" t="s">
        <v>210</v>
      </c>
      <c r="S43" s="95" t="s">
        <v>210</v>
      </c>
      <c r="T43" s="47" t="s">
        <v>210</v>
      </c>
      <c r="U43" s="2"/>
      <c r="V43" s="2"/>
      <c r="W43" s="2"/>
      <c r="X43" s="2"/>
      <c r="Y43" s="2"/>
      <c r="Z43" s="2"/>
    </row>
    <row r="44" spans="1:26" ht="26.25" customHeight="1" thickBot="1" x14ac:dyDescent="0.35">
      <c r="A44" s="2"/>
      <c r="B44" s="54" t="s">
        <v>221</v>
      </c>
      <c r="C44" s="53" t="s">
        <v>222</v>
      </c>
      <c r="D44" s="47" t="s">
        <v>210</v>
      </c>
      <c r="E44" s="47" t="s">
        <v>210</v>
      </c>
      <c r="F44" s="47" t="s">
        <v>210</v>
      </c>
      <c r="G44" s="47" t="s">
        <v>210</v>
      </c>
      <c r="H44" s="47" t="s">
        <v>210</v>
      </c>
      <c r="I44" s="47" t="s">
        <v>210</v>
      </c>
      <c r="J44" s="47" t="s">
        <v>210</v>
      </c>
      <c r="K44" s="47" t="s">
        <v>210</v>
      </c>
      <c r="L44" s="47" t="s">
        <v>210</v>
      </c>
      <c r="M44" s="47" t="s">
        <v>210</v>
      </c>
      <c r="N44" s="47" t="s">
        <v>210</v>
      </c>
      <c r="O44" s="47" t="s">
        <v>210</v>
      </c>
      <c r="P44" s="47" t="s">
        <v>210</v>
      </c>
      <c r="Q44" s="47" t="s">
        <v>210</v>
      </c>
      <c r="R44" s="47" t="s">
        <v>210</v>
      </c>
      <c r="S44" s="95" t="s">
        <v>210</v>
      </c>
      <c r="T44" s="47" t="s">
        <v>210</v>
      </c>
      <c r="U44" s="2"/>
      <c r="V44" s="2"/>
      <c r="W44" s="2"/>
      <c r="X44" s="2"/>
      <c r="Y44" s="2"/>
      <c r="Z44" s="2"/>
    </row>
    <row r="45" spans="1:26" ht="73.5" customHeight="1" thickBot="1" x14ac:dyDescent="0.35">
      <c r="A45" s="2"/>
      <c r="B45" s="46">
        <v>8</v>
      </c>
      <c r="C45" s="53" t="s">
        <v>223</v>
      </c>
      <c r="D45" s="47">
        <v>86</v>
      </c>
      <c r="E45" s="47">
        <v>75</v>
      </c>
      <c r="F45" s="47">
        <v>-13</v>
      </c>
      <c r="G45" s="47">
        <v>170</v>
      </c>
      <c r="H45" s="47">
        <v>142</v>
      </c>
      <c r="I45" s="47">
        <v>-16</v>
      </c>
      <c r="J45" s="47">
        <v>186</v>
      </c>
      <c r="K45" s="47">
        <v>170</v>
      </c>
      <c r="L45" s="47">
        <v>9</v>
      </c>
      <c r="M45" s="47">
        <v>272</v>
      </c>
      <c r="N45" s="47">
        <v>405</v>
      </c>
      <c r="O45" s="47">
        <v>49</v>
      </c>
      <c r="P45" s="47">
        <v>0</v>
      </c>
      <c r="Q45" s="47">
        <v>0</v>
      </c>
      <c r="R45" s="47">
        <v>0</v>
      </c>
      <c r="S45" s="95">
        <v>714</v>
      </c>
      <c r="T45" s="44">
        <v>792</v>
      </c>
      <c r="U45" s="2"/>
      <c r="V45" s="2"/>
      <c r="W45" s="2"/>
      <c r="X45" s="2"/>
      <c r="Y45" s="2"/>
      <c r="Z45" s="2"/>
    </row>
    <row r="46" spans="1:26" ht="15.6" x14ac:dyDescent="0.3">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6" x14ac:dyDescent="0.3">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6" x14ac:dyDescent="0.3">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6" x14ac:dyDescent="0.3">
      <c r="A49" s="2"/>
      <c r="B49" s="144" t="s">
        <v>305</v>
      </c>
      <c r="C49" s="144"/>
      <c r="D49" s="144"/>
      <c r="E49" s="144"/>
      <c r="F49" s="144"/>
      <c r="G49" s="144"/>
      <c r="H49" s="144"/>
      <c r="I49" s="144"/>
      <c r="J49" s="144"/>
      <c r="K49" s="144"/>
      <c r="L49" s="144"/>
      <c r="M49" s="144"/>
      <c r="N49" s="144"/>
      <c r="O49" s="144"/>
      <c r="P49" s="144"/>
      <c r="Q49" s="144"/>
      <c r="R49" s="144"/>
      <c r="S49" s="2"/>
      <c r="T49" s="2"/>
      <c r="U49" s="2"/>
      <c r="V49" s="2"/>
      <c r="W49" s="2"/>
      <c r="X49" s="2"/>
      <c r="Y49" s="2"/>
      <c r="Z49" s="2"/>
    </row>
    <row r="50" spans="1:26" ht="10.5" customHeight="1" x14ac:dyDescent="0.3">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3">
      <c r="A51" s="2"/>
      <c r="B51" s="144" t="s">
        <v>306</v>
      </c>
      <c r="C51" s="144"/>
      <c r="D51" s="144"/>
      <c r="E51" s="144"/>
      <c r="F51" s="144"/>
      <c r="G51" s="144"/>
      <c r="H51" s="144"/>
      <c r="I51" s="144"/>
      <c r="J51" s="144"/>
      <c r="K51" s="144"/>
      <c r="L51" s="144"/>
      <c r="M51" s="144"/>
      <c r="N51" s="144"/>
      <c r="O51" s="144"/>
      <c r="P51" s="144"/>
      <c r="Q51" s="144"/>
      <c r="R51" s="144"/>
      <c r="S51" s="144"/>
      <c r="T51" s="2"/>
      <c r="U51" s="2"/>
      <c r="V51" s="2"/>
      <c r="W51" s="2"/>
      <c r="X51" s="2"/>
      <c r="Y51" s="2"/>
      <c r="Z51" s="2"/>
    </row>
    <row r="52" spans="1:26" ht="15.6" x14ac:dyDescent="0.3">
      <c r="A52" s="2"/>
      <c r="B52" s="144"/>
      <c r="C52" s="144"/>
      <c r="D52" s="144"/>
      <c r="E52" s="144"/>
      <c r="F52" s="144"/>
      <c r="G52" s="144"/>
      <c r="H52" s="144"/>
      <c r="I52" s="144"/>
      <c r="J52" s="144"/>
      <c r="K52" s="144"/>
      <c r="L52" s="144"/>
      <c r="M52" s="144"/>
      <c r="N52" s="144"/>
      <c r="O52" s="144"/>
      <c r="P52" s="144"/>
      <c r="Q52" s="144"/>
      <c r="R52" s="144"/>
      <c r="S52" s="144"/>
      <c r="T52" s="2"/>
      <c r="U52" s="2"/>
      <c r="V52" s="2"/>
      <c r="W52" s="2"/>
      <c r="X52" s="2"/>
      <c r="Y52" s="2"/>
      <c r="Z52" s="2"/>
    </row>
    <row r="53" spans="1:26" ht="15.6" x14ac:dyDescent="0.3">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6" x14ac:dyDescent="0.3">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6" x14ac:dyDescent="0.3">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6" x14ac:dyDescent="0.3">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6" x14ac:dyDescent="0.3">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6" x14ac:dyDescent="0.3">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6" x14ac:dyDescent="0.3">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6" x14ac:dyDescent="0.3">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6" x14ac:dyDescent="0.3">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6" x14ac:dyDescent="0.3">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6" x14ac:dyDescent="0.3">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6" x14ac:dyDescent="0.3">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6" x14ac:dyDescent="0.3">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6" x14ac:dyDescent="0.3">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6" x14ac:dyDescent="0.3">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6" x14ac:dyDescent="0.3">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6" x14ac:dyDescent="0.3">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6" x14ac:dyDescent="0.3">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6" x14ac:dyDescent="0.3">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6" x14ac:dyDescent="0.3">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6" x14ac:dyDescent="0.3">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6" x14ac:dyDescent="0.3">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6" x14ac:dyDescent="0.3">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6" x14ac:dyDescent="0.3">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6" x14ac:dyDescent="0.3">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6" x14ac:dyDescent="0.3">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6" x14ac:dyDescent="0.3">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6" x14ac:dyDescent="0.3">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6" x14ac:dyDescent="0.3">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6" x14ac:dyDescent="0.3">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6" x14ac:dyDescent="0.3">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6" x14ac:dyDescent="0.3">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6" x14ac:dyDescent="0.3">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6" x14ac:dyDescent="0.3">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6" x14ac:dyDescent="0.3">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6" x14ac:dyDescent="0.3">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6" x14ac:dyDescent="0.3">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6" x14ac:dyDescent="0.3">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6" x14ac:dyDescent="0.3">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6" x14ac:dyDescent="0.3">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6" x14ac:dyDescent="0.3">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6" x14ac:dyDescent="0.3">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6" x14ac:dyDescent="0.3">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6" x14ac:dyDescent="0.3">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6" x14ac:dyDescent="0.3">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6" x14ac:dyDescent="0.3">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6" x14ac:dyDescent="0.3">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6" x14ac:dyDescent="0.3">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6" x14ac:dyDescent="0.3">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6" x14ac:dyDescent="0.3">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6" x14ac:dyDescent="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6" x14ac:dyDescent="0.3">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6" x14ac:dyDescent="0.3">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6" x14ac:dyDescent="0.3">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6" x14ac:dyDescent="0.3">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6" x14ac:dyDescent="0.3">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6" x14ac:dyDescent="0.3">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6" x14ac:dyDescent="0.3">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6" x14ac:dyDescent="0.3">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6" x14ac:dyDescent="0.3">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6" x14ac:dyDescent="0.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6" x14ac:dyDescent="0.3">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6" x14ac:dyDescent="0.3">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6" x14ac:dyDescent="0.3">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6" x14ac:dyDescent="0.3">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6" x14ac:dyDescent="0.3">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6" x14ac:dyDescent="0.3">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6" x14ac:dyDescent="0.3">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6" x14ac:dyDescent="0.3">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6" x14ac:dyDescent="0.3">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6" x14ac:dyDescent="0.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6" x14ac:dyDescent="0.3">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6" x14ac:dyDescent="0.3">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6" x14ac:dyDescent="0.3">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6" x14ac:dyDescent="0.3">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6" x14ac:dyDescent="0.3">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6" x14ac:dyDescent="0.3">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6" x14ac:dyDescent="0.3">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6" x14ac:dyDescent="0.3">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6" x14ac:dyDescent="0.3">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6" x14ac:dyDescent="0.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6" x14ac:dyDescent="0.3">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6" x14ac:dyDescent="0.3">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6" x14ac:dyDescent="0.3">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6" x14ac:dyDescent="0.3">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6" x14ac:dyDescent="0.3">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6" x14ac:dyDescent="0.3">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6" x14ac:dyDescent="0.3">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6" x14ac:dyDescent="0.3">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6" x14ac:dyDescent="0.3">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6" x14ac:dyDescent="0.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6" x14ac:dyDescent="0.3">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6" x14ac:dyDescent="0.3">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6" x14ac:dyDescent="0.3">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6" x14ac:dyDescent="0.3">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6" x14ac:dyDescent="0.3">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6" x14ac:dyDescent="0.3">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6" x14ac:dyDescent="0.3">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6" x14ac:dyDescent="0.3">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6" x14ac:dyDescent="0.3">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6" x14ac:dyDescent="0.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6" x14ac:dyDescent="0.3">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6" x14ac:dyDescent="0.3">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6" x14ac:dyDescent="0.3">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6" x14ac:dyDescent="0.3">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6" x14ac:dyDescent="0.3">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6" x14ac:dyDescent="0.3">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6" x14ac:dyDescent="0.3">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6" x14ac:dyDescent="0.3">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6" x14ac:dyDescent="0.3">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6" x14ac:dyDescent="0.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6" x14ac:dyDescent="0.3">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6" x14ac:dyDescent="0.3">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6" x14ac:dyDescent="0.3">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6" x14ac:dyDescent="0.3">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6" x14ac:dyDescent="0.3">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6" x14ac:dyDescent="0.3">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6" x14ac:dyDescent="0.3">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6" x14ac:dyDescent="0.3">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6" x14ac:dyDescent="0.3">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6" x14ac:dyDescent="0.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6" x14ac:dyDescent="0.3">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6" x14ac:dyDescent="0.3">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6" x14ac:dyDescent="0.3">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6" x14ac:dyDescent="0.3">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6" x14ac:dyDescent="0.3">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6" x14ac:dyDescent="0.3">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6" x14ac:dyDescent="0.3">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6" x14ac:dyDescent="0.3">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6" x14ac:dyDescent="0.3">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6" x14ac:dyDescent="0.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6" x14ac:dyDescent="0.3">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6" x14ac:dyDescent="0.3">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6" x14ac:dyDescent="0.3">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6" x14ac:dyDescent="0.3">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6" x14ac:dyDescent="0.3">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6" x14ac:dyDescent="0.3">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6" x14ac:dyDescent="0.3">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6" x14ac:dyDescent="0.3">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6" x14ac:dyDescent="0.3">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6" x14ac:dyDescent="0.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6" x14ac:dyDescent="0.3">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6" x14ac:dyDescent="0.3">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6" x14ac:dyDescent="0.3">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6" x14ac:dyDescent="0.3">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6" x14ac:dyDescent="0.3">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6" x14ac:dyDescent="0.3">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6" x14ac:dyDescent="0.3">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6" x14ac:dyDescent="0.3">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6" x14ac:dyDescent="0.3">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6" x14ac:dyDescent="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6" x14ac:dyDescent="0.3">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6" x14ac:dyDescent="0.3">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6" x14ac:dyDescent="0.3">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6" x14ac:dyDescent="0.3">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6" x14ac:dyDescent="0.3">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6" x14ac:dyDescent="0.3">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6" x14ac:dyDescent="0.3">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6" x14ac:dyDescent="0.3">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6" x14ac:dyDescent="0.3">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6" x14ac:dyDescent="0.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6" x14ac:dyDescent="0.3">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6" x14ac:dyDescent="0.3">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6" x14ac:dyDescent="0.3">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6" x14ac:dyDescent="0.3">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6" x14ac:dyDescent="0.3">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6" x14ac:dyDescent="0.3">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6" x14ac:dyDescent="0.3">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6" x14ac:dyDescent="0.3">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6" x14ac:dyDescent="0.3">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6" x14ac:dyDescent="0.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6" x14ac:dyDescent="0.3">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6" x14ac:dyDescent="0.3">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6" x14ac:dyDescent="0.3">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6" x14ac:dyDescent="0.3">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6" x14ac:dyDescent="0.3">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6" x14ac:dyDescent="0.3">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6" x14ac:dyDescent="0.3">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6" x14ac:dyDescent="0.3">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6" x14ac:dyDescent="0.3">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6" x14ac:dyDescent="0.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6" x14ac:dyDescent="0.3">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6" x14ac:dyDescent="0.3">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6" x14ac:dyDescent="0.3">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6" x14ac:dyDescent="0.3">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6" x14ac:dyDescent="0.3">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6" x14ac:dyDescent="0.3">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6" x14ac:dyDescent="0.3">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6" x14ac:dyDescent="0.3">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6" x14ac:dyDescent="0.3">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6" x14ac:dyDescent="0.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6" x14ac:dyDescent="0.3">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6" x14ac:dyDescent="0.3">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6" x14ac:dyDescent="0.3">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6" x14ac:dyDescent="0.3">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6" x14ac:dyDescent="0.3">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6" x14ac:dyDescent="0.3">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6" x14ac:dyDescent="0.3">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6" x14ac:dyDescent="0.3">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6" x14ac:dyDescent="0.3">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6" x14ac:dyDescent="0.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6" x14ac:dyDescent="0.3">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6" x14ac:dyDescent="0.3">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6" x14ac:dyDescent="0.3">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6" x14ac:dyDescent="0.3">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6" x14ac:dyDescent="0.3">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6" x14ac:dyDescent="0.3">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6" x14ac:dyDescent="0.3">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6" x14ac:dyDescent="0.3">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6" x14ac:dyDescent="0.3">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6" x14ac:dyDescent="0.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6" x14ac:dyDescent="0.3">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6" x14ac:dyDescent="0.3">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6" x14ac:dyDescent="0.3">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6" x14ac:dyDescent="0.3">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6" x14ac:dyDescent="0.3">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6" x14ac:dyDescent="0.3">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6" x14ac:dyDescent="0.3">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6" x14ac:dyDescent="0.3">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6" x14ac:dyDescent="0.3">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6" x14ac:dyDescent="0.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6" x14ac:dyDescent="0.3">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6" x14ac:dyDescent="0.3">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6" x14ac:dyDescent="0.3">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6" x14ac:dyDescent="0.3">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6" x14ac:dyDescent="0.3">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6" x14ac:dyDescent="0.3">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6" x14ac:dyDescent="0.3">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6" x14ac:dyDescent="0.3">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6" x14ac:dyDescent="0.3">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6" x14ac:dyDescent="0.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6" x14ac:dyDescent="0.3">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6" x14ac:dyDescent="0.3">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6" x14ac:dyDescent="0.3">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6" x14ac:dyDescent="0.3">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6" x14ac:dyDescent="0.3">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6" x14ac:dyDescent="0.3">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6" x14ac:dyDescent="0.3">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6" x14ac:dyDescent="0.3">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6" x14ac:dyDescent="0.3">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6" x14ac:dyDescent="0.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6" x14ac:dyDescent="0.3">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6" x14ac:dyDescent="0.3">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6" x14ac:dyDescent="0.3">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6" x14ac:dyDescent="0.3">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6" x14ac:dyDescent="0.3">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6" x14ac:dyDescent="0.3">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6" x14ac:dyDescent="0.3">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6" x14ac:dyDescent="0.3">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6" x14ac:dyDescent="0.3">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6" x14ac:dyDescent="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6" x14ac:dyDescent="0.3">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6" x14ac:dyDescent="0.3">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6" x14ac:dyDescent="0.3">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6" x14ac:dyDescent="0.3">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6" x14ac:dyDescent="0.3">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6" x14ac:dyDescent="0.3">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6" x14ac:dyDescent="0.3">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6" x14ac:dyDescent="0.3">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6" x14ac:dyDescent="0.3">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6" x14ac:dyDescent="0.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6" x14ac:dyDescent="0.3">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6" x14ac:dyDescent="0.3">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6" x14ac:dyDescent="0.3">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6" x14ac:dyDescent="0.3">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6" x14ac:dyDescent="0.3">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6" x14ac:dyDescent="0.3">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6" x14ac:dyDescent="0.3">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6" x14ac:dyDescent="0.3">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6" x14ac:dyDescent="0.3">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6" x14ac:dyDescent="0.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6" x14ac:dyDescent="0.3">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6" x14ac:dyDescent="0.3">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6" x14ac:dyDescent="0.3">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6" x14ac:dyDescent="0.3">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6" x14ac:dyDescent="0.3">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6" x14ac:dyDescent="0.3">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6" x14ac:dyDescent="0.3">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6" x14ac:dyDescent="0.3">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6" x14ac:dyDescent="0.3">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6" x14ac:dyDescent="0.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6" x14ac:dyDescent="0.3">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6" x14ac:dyDescent="0.3">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6" x14ac:dyDescent="0.3">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6" x14ac:dyDescent="0.3">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6" x14ac:dyDescent="0.3">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6" x14ac:dyDescent="0.3">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6" x14ac:dyDescent="0.3">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6" x14ac:dyDescent="0.3">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6" x14ac:dyDescent="0.3">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6" x14ac:dyDescent="0.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6" x14ac:dyDescent="0.3">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6" x14ac:dyDescent="0.3">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6" x14ac:dyDescent="0.3">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6" x14ac:dyDescent="0.3">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6" x14ac:dyDescent="0.3">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6" x14ac:dyDescent="0.3">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6" x14ac:dyDescent="0.3">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6" x14ac:dyDescent="0.3">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6" x14ac:dyDescent="0.3">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6" x14ac:dyDescent="0.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6" x14ac:dyDescent="0.3">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6" x14ac:dyDescent="0.3">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6" x14ac:dyDescent="0.3">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6" x14ac:dyDescent="0.3">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6" x14ac:dyDescent="0.3">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6" x14ac:dyDescent="0.3">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6" x14ac:dyDescent="0.3">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6" x14ac:dyDescent="0.3">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6" x14ac:dyDescent="0.3">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6" x14ac:dyDescent="0.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6" x14ac:dyDescent="0.3">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6" x14ac:dyDescent="0.3">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6" x14ac:dyDescent="0.3">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6" x14ac:dyDescent="0.3">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6" x14ac:dyDescent="0.3">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6" x14ac:dyDescent="0.3">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6" x14ac:dyDescent="0.3">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6" x14ac:dyDescent="0.3">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6" x14ac:dyDescent="0.3">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6" x14ac:dyDescent="0.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6" x14ac:dyDescent="0.3">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6" x14ac:dyDescent="0.3">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6" x14ac:dyDescent="0.3">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6" x14ac:dyDescent="0.3">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6" x14ac:dyDescent="0.3">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6" x14ac:dyDescent="0.3">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6" x14ac:dyDescent="0.3">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6" x14ac:dyDescent="0.3">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6" x14ac:dyDescent="0.3">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6" x14ac:dyDescent="0.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6" x14ac:dyDescent="0.3">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6" x14ac:dyDescent="0.3">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6" x14ac:dyDescent="0.3">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6" x14ac:dyDescent="0.3">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6" x14ac:dyDescent="0.3">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6" x14ac:dyDescent="0.3">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6" x14ac:dyDescent="0.3">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6" x14ac:dyDescent="0.3">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6" x14ac:dyDescent="0.3">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6" x14ac:dyDescent="0.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6" x14ac:dyDescent="0.3">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6" x14ac:dyDescent="0.3">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6" x14ac:dyDescent="0.3">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6" x14ac:dyDescent="0.3">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6" x14ac:dyDescent="0.3">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6" x14ac:dyDescent="0.3">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6" x14ac:dyDescent="0.3">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6" x14ac:dyDescent="0.3">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6" x14ac:dyDescent="0.3">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6" x14ac:dyDescent="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6" x14ac:dyDescent="0.3">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6" x14ac:dyDescent="0.3">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6" x14ac:dyDescent="0.3">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6" x14ac:dyDescent="0.3">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6" x14ac:dyDescent="0.3">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6" x14ac:dyDescent="0.3">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6" x14ac:dyDescent="0.3">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6" x14ac:dyDescent="0.3">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6" x14ac:dyDescent="0.3">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6" x14ac:dyDescent="0.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6" x14ac:dyDescent="0.3">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6" x14ac:dyDescent="0.3">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6" x14ac:dyDescent="0.3">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6" x14ac:dyDescent="0.3">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6" x14ac:dyDescent="0.3">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6" x14ac:dyDescent="0.3">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6" x14ac:dyDescent="0.3">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6" x14ac:dyDescent="0.3">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6" x14ac:dyDescent="0.3">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6" x14ac:dyDescent="0.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6" x14ac:dyDescent="0.3">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6" x14ac:dyDescent="0.3">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6" x14ac:dyDescent="0.3">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6" x14ac:dyDescent="0.3">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6" x14ac:dyDescent="0.3">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6" x14ac:dyDescent="0.3">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6" x14ac:dyDescent="0.3">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6" x14ac:dyDescent="0.3">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6" x14ac:dyDescent="0.3">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6" x14ac:dyDescent="0.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6" x14ac:dyDescent="0.3">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6" x14ac:dyDescent="0.3">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6" x14ac:dyDescent="0.3">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6" x14ac:dyDescent="0.3">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6" x14ac:dyDescent="0.3">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6" x14ac:dyDescent="0.3">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6" x14ac:dyDescent="0.3">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6" x14ac:dyDescent="0.3">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6" x14ac:dyDescent="0.3">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6" x14ac:dyDescent="0.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6" x14ac:dyDescent="0.3">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6" x14ac:dyDescent="0.3">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6" x14ac:dyDescent="0.3">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6" x14ac:dyDescent="0.3">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6" x14ac:dyDescent="0.3">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6" x14ac:dyDescent="0.3">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6" x14ac:dyDescent="0.3">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6" x14ac:dyDescent="0.3">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6" x14ac:dyDescent="0.3">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6" x14ac:dyDescent="0.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6" x14ac:dyDescent="0.3">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6" x14ac:dyDescent="0.3">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6" x14ac:dyDescent="0.3">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6" x14ac:dyDescent="0.3">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6" x14ac:dyDescent="0.3">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6" x14ac:dyDescent="0.3">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6" x14ac:dyDescent="0.3">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6" x14ac:dyDescent="0.3">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6" x14ac:dyDescent="0.3">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6" x14ac:dyDescent="0.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6" x14ac:dyDescent="0.3">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6" x14ac:dyDescent="0.3">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6" x14ac:dyDescent="0.3">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6" x14ac:dyDescent="0.3">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6" x14ac:dyDescent="0.3">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6" x14ac:dyDescent="0.3">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6" x14ac:dyDescent="0.3">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6" x14ac:dyDescent="0.3">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6" x14ac:dyDescent="0.3">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6" x14ac:dyDescent="0.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6" x14ac:dyDescent="0.3">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6" x14ac:dyDescent="0.3">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6" x14ac:dyDescent="0.3">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6" x14ac:dyDescent="0.3">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6" x14ac:dyDescent="0.3">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6" x14ac:dyDescent="0.3">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6" x14ac:dyDescent="0.3">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6" x14ac:dyDescent="0.3">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6" x14ac:dyDescent="0.3">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6" x14ac:dyDescent="0.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6" x14ac:dyDescent="0.3">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6" x14ac:dyDescent="0.3">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6" x14ac:dyDescent="0.3">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6" x14ac:dyDescent="0.3">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6" x14ac:dyDescent="0.3">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6" x14ac:dyDescent="0.3">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6" x14ac:dyDescent="0.3">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6" x14ac:dyDescent="0.3">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6" x14ac:dyDescent="0.3">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6" x14ac:dyDescent="0.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6" x14ac:dyDescent="0.3">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6" x14ac:dyDescent="0.3">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6" x14ac:dyDescent="0.3">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6" x14ac:dyDescent="0.3">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6" x14ac:dyDescent="0.3">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6" x14ac:dyDescent="0.3">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6" x14ac:dyDescent="0.3">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6" x14ac:dyDescent="0.3">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6" x14ac:dyDescent="0.3">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6" x14ac:dyDescent="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6" x14ac:dyDescent="0.3">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6" x14ac:dyDescent="0.3">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6" x14ac:dyDescent="0.3">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6" x14ac:dyDescent="0.3">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6" x14ac:dyDescent="0.3">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6" x14ac:dyDescent="0.3">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6" x14ac:dyDescent="0.3">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6" x14ac:dyDescent="0.3">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6" x14ac:dyDescent="0.3">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6" x14ac:dyDescent="0.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6" x14ac:dyDescent="0.3">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6" x14ac:dyDescent="0.3">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6" x14ac:dyDescent="0.3">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6" x14ac:dyDescent="0.3">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6" x14ac:dyDescent="0.3">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6" x14ac:dyDescent="0.3">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6" x14ac:dyDescent="0.3">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6" x14ac:dyDescent="0.3">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6" x14ac:dyDescent="0.3">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6" x14ac:dyDescent="0.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6" x14ac:dyDescent="0.3">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6" x14ac:dyDescent="0.3">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6" x14ac:dyDescent="0.3">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6" x14ac:dyDescent="0.3">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6" x14ac:dyDescent="0.3">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6" x14ac:dyDescent="0.3">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6" x14ac:dyDescent="0.3">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6" x14ac:dyDescent="0.3">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6" x14ac:dyDescent="0.3">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6" x14ac:dyDescent="0.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6" x14ac:dyDescent="0.3">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6" x14ac:dyDescent="0.3">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6" x14ac:dyDescent="0.3">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6" x14ac:dyDescent="0.3">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6" x14ac:dyDescent="0.3">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6" x14ac:dyDescent="0.3">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6" x14ac:dyDescent="0.3">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6" x14ac:dyDescent="0.3">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6" x14ac:dyDescent="0.3">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6" x14ac:dyDescent="0.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6" x14ac:dyDescent="0.3">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6" x14ac:dyDescent="0.3">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6" x14ac:dyDescent="0.3">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6" x14ac:dyDescent="0.3">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6" x14ac:dyDescent="0.3">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6" x14ac:dyDescent="0.3">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6" x14ac:dyDescent="0.3">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6" x14ac:dyDescent="0.3">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6" x14ac:dyDescent="0.3">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6" x14ac:dyDescent="0.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6" x14ac:dyDescent="0.3">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6" x14ac:dyDescent="0.3">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6" x14ac:dyDescent="0.3">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6" x14ac:dyDescent="0.3">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6" x14ac:dyDescent="0.3">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6" x14ac:dyDescent="0.3">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6" x14ac:dyDescent="0.3">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6" x14ac:dyDescent="0.3">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6" x14ac:dyDescent="0.3">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6" x14ac:dyDescent="0.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6" x14ac:dyDescent="0.3">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6" x14ac:dyDescent="0.3">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6" x14ac:dyDescent="0.3">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6" x14ac:dyDescent="0.3">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6" x14ac:dyDescent="0.3">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6" x14ac:dyDescent="0.3">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6" x14ac:dyDescent="0.3">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6" x14ac:dyDescent="0.3">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6" x14ac:dyDescent="0.3">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6" x14ac:dyDescent="0.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6" x14ac:dyDescent="0.3">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6" x14ac:dyDescent="0.3">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6" x14ac:dyDescent="0.3">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6" x14ac:dyDescent="0.3">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6" x14ac:dyDescent="0.3">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6" x14ac:dyDescent="0.3">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6" x14ac:dyDescent="0.3">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6" x14ac:dyDescent="0.3">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6" x14ac:dyDescent="0.3">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6" x14ac:dyDescent="0.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6" x14ac:dyDescent="0.3">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6" x14ac:dyDescent="0.3">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6" x14ac:dyDescent="0.3">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6" x14ac:dyDescent="0.3">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6" x14ac:dyDescent="0.3">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6" x14ac:dyDescent="0.3">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6" x14ac:dyDescent="0.3">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6" x14ac:dyDescent="0.3">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6" x14ac:dyDescent="0.3">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6" x14ac:dyDescent="0.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6" x14ac:dyDescent="0.3">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6" x14ac:dyDescent="0.3">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6" x14ac:dyDescent="0.3">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6" x14ac:dyDescent="0.3">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6" x14ac:dyDescent="0.3">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6" x14ac:dyDescent="0.3">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6" x14ac:dyDescent="0.3">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6" x14ac:dyDescent="0.3">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6" x14ac:dyDescent="0.3">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6" x14ac:dyDescent="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6" x14ac:dyDescent="0.3">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6" x14ac:dyDescent="0.3">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6" x14ac:dyDescent="0.3">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6" x14ac:dyDescent="0.3">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6" x14ac:dyDescent="0.3">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6" x14ac:dyDescent="0.3">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6" x14ac:dyDescent="0.3">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6" x14ac:dyDescent="0.3">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6" x14ac:dyDescent="0.3">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6" x14ac:dyDescent="0.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6" x14ac:dyDescent="0.3">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6" x14ac:dyDescent="0.3">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6" x14ac:dyDescent="0.3">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6" x14ac:dyDescent="0.3">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6" x14ac:dyDescent="0.3">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6" x14ac:dyDescent="0.3">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6" x14ac:dyDescent="0.3">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6" x14ac:dyDescent="0.3">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6" x14ac:dyDescent="0.3">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6" x14ac:dyDescent="0.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6" x14ac:dyDescent="0.3">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6" x14ac:dyDescent="0.3">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6" x14ac:dyDescent="0.3">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6" x14ac:dyDescent="0.3">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6" x14ac:dyDescent="0.3">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6" x14ac:dyDescent="0.3">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6" x14ac:dyDescent="0.3">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6" x14ac:dyDescent="0.3">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6" x14ac:dyDescent="0.3">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6" x14ac:dyDescent="0.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6" x14ac:dyDescent="0.3">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6" x14ac:dyDescent="0.3">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6" x14ac:dyDescent="0.3">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6" x14ac:dyDescent="0.3">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6" x14ac:dyDescent="0.3">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6" x14ac:dyDescent="0.3">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6" x14ac:dyDescent="0.3">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6" x14ac:dyDescent="0.3">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6" x14ac:dyDescent="0.3">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6" x14ac:dyDescent="0.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6" x14ac:dyDescent="0.3">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6" x14ac:dyDescent="0.3">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6" x14ac:dyDescent="0.3">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6" x14ac:dyDescent="0.3">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6" x14ac:dyDescent="0.3">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6" x14ac:dyDescent="0.3">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6" x14ac:dyDescent="0.3">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6" x14ac:dyDescent="0.3">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6" x14ac:dyDescent="0.3">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6" x14ac:dyDescent="0.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6" x14ac:dyDescent="0.3">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6" x14ac:dyDescent="0.3">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6" x14ac:dyDescent="0.3">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6" x14ac:dyDescent="0.3">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6" x14ac:dyDescent="0.3">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6" x14ac:dyDescent="0.3">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6" x14ac:dyDescent="0.3">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6" x14ac:dyDescent="0.3">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6" x14ac:dyDescent="0.3">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6" x14ac:dyDescent="0.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6" x14ac:dyDescent="0.3">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6" x14ac:dyDescent="0.3">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6" x14ac:dyDescent="0.3">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6" x14ac:dyDescent="0.3">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6" x14ac:dyDescent="0.3">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6" x14ac:dyDescent="0.3">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6" x14ac:dyDescent="0.3">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6" x14ac:dyDescent="0.3">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6" x14ac:dyDescent="0.3">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6" x14ac:dyDescent="0.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6" x14ac:dyDescent="0.3">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6" x14ac:dyDescent="0.3">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6" x14ac:dyDescent="0.3">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6" x14ac:dyDescent="0.3">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6" x14ac:dyDescent="0.3">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6" x14ac:dyDescent="0.3">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6" x14ac:dyDescent="0.3">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6" x14ac:dyDescent="0.3">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6" x14ac:dyDescent="0.3">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6" x14ac:dyDescent="0.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6" x14ac:dyDescent="0.3">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6" x14ac:dyDescent="0.3">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6" x14ac:dyDescent="0.3">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6" x14ac:dyDescent="0.3">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6" x14ac:dyDescent="0.3">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6" x14ac:dyDescent="0.3">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6" x14ac:dyDescent="0.3">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6" x14ac:dyDescent="0.3">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6" x14ac:dyDescent="0.3">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6" x14ac:dyDescent="0.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6" x14ac:dyDescent="0.3">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6" x14ac:dyDescent="0.3">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6" x14ac:dyDescent="0.3">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6" x14ac:dyDescent="0.3">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6" x14ac:dyDescent="0.3">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6" x14ac:dyDescent="0.3">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6" x14ac:dyDescent="0.3">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6" x14ac:dyDescent="0.3">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6" x14ac:dyDescent="0.3">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6" x14ac:dyDescent="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6" x14ac:dyDescent="0.3">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6" x14ac:dyDescent="0.3">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6" x14ac:dyDescent="0.3">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6" x14ac:dyDescent="0.3">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6" x14ac:dyDescent="0.3">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6" x14ac:dyDescent="0.3">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6" x14ac:dyDescent="0.3">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6" x14ac:dyDescent="0.3">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6" x14ac:dyDescent="0.3">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6" x14ac:dyDescent="0.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6" x14ac:dyDescent="0.3">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6" x14ac:dyDescent="0.3">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6" x14ac:dyDescent="0.3">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6" x14ac:dyDescent="0.3">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6" x14ac:dyDescent="0.3">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6" x14ac:dyDescent="0.3">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6" x14ac:dyDescent="0.3">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6" x14ac:dyDescent="0.3">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6" x14ac:dyDescent="0.3">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6" x14ac:dyDescent="0.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6" x14ac:dyDescent="0.3">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6" x14ac:dyDescent="0.3">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6" x14ac:dyDescent="0.3">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6" x14ac:dyDescent="0.3">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6" x14ac:dyDescent="0.3">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6" x14ac:dyDescent="0.3">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6" x14ac:dyDescent="0.3">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6" x14ac:dyDescent="0.3">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6" x14ac:dyDescent="0.3">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6" x14ac:dyDescent="0.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6" x14ac:dyDescent="0.3">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6" x14ac:dyDescent="0.3">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6" x14ac:dyDescent="0.3">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6" x14ac:dyDescent="0.3">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6" x14ac:dyDescent="0.3">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6" x14ac:dyDescent="0.3">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6" x14ac:dyDescent="0.3">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6" x14ac:dyDescent="0.3">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6" x14ac:dyDescent="0.3">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6" x14ac:dyDescent="0.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6" x14ac:dyDescent="0.3">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6" x14ac:dyDescent="0.3">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6" x14ac:dyDescent="0.3">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6" x14ac:dyDescent="0.3">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6" x14ac:dyDescent="0.3">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6" x14ac:dyDescent="0.3">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6" x14ac:dyDescent="0.3">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6" x14ac:dyDescent="0.3">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6" x14ac:dyDescent="0.3">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6" x14ac:dyDescent="0.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6" x14ac:dyDescent="0.3">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6" x14ac:dyDescent="0.3">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6" x14ac:dyDescent="0.3">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6" x14ac:dyDescent="0.3">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6" x14ac:dyDescent="0.3">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6" x14ac:dyDescent="0.3">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6" x14ac:dyDescent="0.3">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6" x14ac:dyDescent="0.3">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6" x14ac:dyDescent="0.3">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6" x14ac:dyDescent="0.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6" x14ac:dyDescent="0.3">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6" x14ac:dyDescent="0.3">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6" x14ac:dyDescent="0.3">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6" x14ac:dyDescent="0.3">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6" x14ac:dyDescent="0.3">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6" x14ac:dyDescent="0.3">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6" x14ac:dyDescent="0.3">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6" x14ac:dyDescent="0.3">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6" x14ac:dyDescent="0.3">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6" x14ac:dyDescent="0.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6" x14ac:dyDescent="0.3">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6" x14ac:dyDescent="0.3">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6" x14ac:dyDescent="0.3">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6" x14ac:dyDescent="0.3">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6" x14ac:dyDescent="0.3">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6" x14ac:dyDescent="0.3">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6" x14ac:dyDescent="0.3">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6" x14ac:dyDescent="0.3">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6" x14ac:dyDescent="0.3">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6" x14ac:dyDescent="0.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6" x14ac:dyDescent="0.3">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6" x14ac:dyDescent="0.3">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6" x14ac:dyDescent="0.3">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6" x14ac:dyDescent="0.3">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6" x14ac:dyDescent="0.3">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6" x14ac:dyDescent="0.3">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6" x14ac:dyDescent="0.3">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6" x14ac:dyDescent="0.3">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6" x14ac:dyDescent="0.3">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6" x14ac:dyDescent="0.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6" x14ac:dyDescent="0.3">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6" x14ac:dyDescent="0.3">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6" x14ac:dyDescent="0.3">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6" x14ac:dyDescent="0.3">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6" x14ac:dyDescent="0.3">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6" x14ac:dyDescent="0.3">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6" x14ac:dyDescent="0.3">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6" x14ac:dyDescent="0.3">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6" x14ac:dyDescent="0.3">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6" x14ac:dyDescent="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6" x14ac:dyDescent="0.3">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6" x14ac:dyDescent="0.3">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6" x14ac:dyDescent="0.3">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6" x14ac:dyDescent="0.3">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6" x14ac:dyDescent="0.3">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6" x14ac:dyDescent="0.3">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6" x14ac:dyDescent="0.3">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6" x14ac:dyDescent="0.3">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6" x14ac:dyDescent="0.3">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6" x14ac:dyDescent="0.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6" x14ac:dyDescent="0.3">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sheetData>
  <mergeCells count="140">
    <mergeCell ref="B51:S52"/>
    <mergeCell ref="Q41:Q42"/>
    <mergeCell ref="R41:R42"/>
    <mergeCell ref="S41:S42"/>
    <mergeCell ref="B49:R49"/>
    <mergeCell ref="K22:K26"/>
    <mergeCell ref="N22:N26"/>
    <mergeCell ref="Q22:Q26"/>
    <mergeCell ref="S20:S26"/>
    <mergeCell ref="B20:B26"/>
    <mergeCell ref="C20:C26"/>
    <mergeCell ref="E22:E26"/>
    <mergeCell ref="L41:L42"/>
    <mergeCell ref="M41:M42"/>
    <mergeCell ref="N41:N42"/>
    <mergeCell ref="O41:O42"/>
    <mergeCell ref="P41:P42"/>
    <mergeCell ref="G41:G42"/>
    <mergeCell ref="H41:H42"/>
    <mergeCell ref="I41:I42"/>
    <mergeCell ref="J41:J42"/>
    <mergeCell ref="K41:K42"/>
    <mergeCell ref="B41:B42"/>
    <mergeCell ref="C41:C42"/>
    <mergeCell ref="D41:D42"/>
    <mergeCell ref="E41:E42"/>
    <mergeCell ref="F41:F42"/>
    <mergeCell ref="O39:O40"/>
    <mergeCell ref="P39:P40"/>
    <mergeCell ref="Q39:Q40"/>
    <mergeCell ref="R39:R40"/>
    <mergeCell ref="S39:S40"/>
    <mergeCell ref="Q37:Q38"/>
    <mergeCell ref="R37:R38"/>
    <mergeCell ref="S37:S38"/>
    <mergeCell ref="K39:K40"/>
    <mergeCell ref="L39:L40"/>
    <mergeCell ref="M39:M40"/>
    <mergeCell ref="N39:N40"/>
    <mergeCell ref="L37:L38"/>
    <mergeCell ref="M37:M38"/>
    <mergeCell ref="N37:N38"/>
    <mergeCell ref="O37:O38"/>
    <mergeCell ref="P37:P38"/>
    <mergeCell ref="G37:G38"/>
    <mergeCell ref="H37:H38"/>
    <mergeCell ref="I37:I38"/>
    <mergeCell ref="J37:J38"/>
    <mergeCell ref="B39:B40"/>
    <mergeCell ref="C39:C40"/>
    <mergeCell ref="D39:D40"/>
    <mergeCell ref="E39:E40"/>
    <mergeCell ref="F39:F40"/>
    <mergeCell ref="G39:G40"/>
    <mergeCell ref="H39:H40"/>
    <mergeCell ref="I39:I40"/>
    <mergeCell ref="J39:J40"/>
    <mergeCell ref="K37:K38"/>
    <mergeCell ref="B37:B38"/>
    <mergeCell ref="C37:C38"/>
    <mergeCell ref="D37:D38"/>
    <mergeCell ref="E37:E38"/>
    <mergeCell ref="F37:F38"/>
    <mergeCell ref="O35:O36"/>
    <mergeCell ref="P35:P36"/>
    <mergeCell ref="B31:B32"/>
    <mergeCell ref="C31:C32"/>
    <mergeCell ref="D31:D32"/>
    <mergeCell ref="E31:E32"/>
    <mergeCell ref="F31:F32"/>
    <mergeCell ref="R35:R36"/>
    <mergeCell ref="S35:S36"/>
    <mergeCell ref="Q31:Q32"/>
    <mergeCell ref="R31:R32"/>
    <mergeCell ref="S31:S32"/>
    <mergeCell ref="B35:B36"/>
    <mergeCell ref="C35:C36"/>
    <mergeCell ref="D35:D36"/>
    <mergeCell ref="E35:E36"/>
    <mergeCell ref="F35:F36"/>
    <mergeCell ref="G35:G36"/>
    <mergeCell ref="H35:H36"/>
    <mergeCell ref="I35:I36"/>
    <mergeCell ref="J35:J36"/>
    <mergeCell ref="K35:K36"/>
    <mergeCell ref="L35:L36"/>
    <mergeCell ref="M35:M36"/>
    <mergeCell ref="N35:N36"/>
    <mergeCell ref="L31:L32"/>
    <mergeCell ref="P31:P32"/>
    <mergeCell ref="G31:G32"/>
    <mergeCell ref="Q35:Q36"/>
    <mergeCell ref="B2:O2"/>
    <mergeCell ref="B5:W9"/>
    <mergeCell ref="B12:W14"/>
    <mergeCell ref="B18:W18"/>
    <mergeCell ref="D20:R20"/>
    <mergeCell ref="T20:T26"/>
    <mergeCell ref="O29:O30"/>
    <mergeCell ref="P29:P30"/>
    <mergeCell ref="Q29:Q30"/>
    <mergeCell ref="R29:R30"/>
    <mergeCell ref="S29:S30"/>
    <mergeCell ref="M22:M26"/>
    <mergeCell ref="P22:P26"/>
    <mergeCell ref="B29:B30"/>
    <mergeCell ref="C29:C30"/>
    <mergeCell ref="D29:D30"/>
    <mergeCell ref="E29:E30"/>
    <mergeCell ref="F29:F30"/>
    <mergeCell ref="G29:G30"/>
    <mergeCell ref="H29:H30"/>
    <mergeCell ref="I29:I30"/>
    <mergeCell ref="J29:J30"/>
    <mergeCell ref="K29:K30"/>
    <mergeCell ref="L29:L30"/>
    <mergeCell ref="T29:T30"/>
    <mergeCell ref="T31:T32"/>
    <mergeCell ref="T35:T36"/>
    <mergeCell ref="T37:T38"/>
    <mergeCell ref="T39:T40"/>
    <mergeCell ref="T41:T42"/>
    <mergeCell ref="D21:F21"/>
    <mergeCell ref="G21:I21"/>
    <mergeCell ref="J21:L21"/>
    <mergeCell ref="M21:O21"/>
    <mergeCell ref="P21:R21"/>
    <mergeCell ref="M29:M30"/>
    <mergeCell ref="N29:N30"/>
    <mergeCell ref="D22:D26"/>
    <mergeCell ref="G22:G26"/>
    <mergeCell ref="J22:J26"/>
    <mergeCell ref="H22:H26"/>
    <mergeCell ref="H31:H32"/>
    <mergeCell ref="I31:I32"/>
    <mergeCell ref="J31:J32"/>
    <mergeCell ref="K31:K32"/>
    <mergeCell ref="M31:M32"/>
    <mergeCell ref="N31:N32"/>
    <mergeCell ref="O31:O32"/>
  </mergeCells>
  <pageMargins left="0" right="0" top="0" bottom="0" header="0.31496062992125984" footer="0.31496062992125984"/>
  <pageSetup paperSize="9" scale="4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D946"/>
  <sheetViews>
    <sheetView topLeftCell="B1" zoomScale="80" zoomScaleNormal="80" workbookViewId="0">
      <selection activeCell="G28" sqref="G28"/>
    </sheetView>
  </sheetViews>
  <sheetFormatPr defaultRowHeight="14.4" x14ac:dyDescent="0.3"/>
  <cols>
    <col min="3" max="3" width="16.33203125" customWidth="1"/>
    <col min="4" max="4" width="20.5546875" customWidth="1"/>
    <col min="5" max="5" width="13.88671875" customWidth="1"/>
    <col min="6" max="7" width="14" customWidth="1"/>
    <col min="8" max="8" width="15" customWidth="1"/>
    <col min="9" max="9" width="14.88671875" customWidth="1"/>
    <col min="10" max="10" width="15.88671875" customWidth="1"/>
    <col min="11" max="11" width="14.6640625" customWidth="1"/>
    <col min="12" max="12" width="14.88671875" customWidth="1"/>
    <col min="13" max="13" width="16.44140625" customWidth="1"/>
    <col min="14" max="14" width="13.5546875" customWidth="1"/>
    <col min="15" max="15" width="12.44140625" customWidth="1"/>
    <col min="16" max="16" width="15.6640625" customWidth="1"/>
    <col min="17" max="17" width="12.6640625" customWidth="1"/>
    <col min="18" max="18" width="11.5546875" customWidth="1"/>
    <col min="19" max="19" width="14.6640625" customWidth="1"/>
  </cols>
  <sheetData>
    <row r="2" spans="1:30" x14ac:dyDescent="0.3">
      <c r="J2" s="230" t="s">
        <v>79</v>
      </c>
      <c r="K2" s="312"/>
      <c r="L2" s="312"/>
      <c r="M2" s="312"/>
      <c r="N2" s="312"/>
      <c r="O2" s="312"/>
    </row>
    <row r="4" spans="1:30" ht="15.6" x14ac:dyDescent="0.3">
      <c r="A4" s="1"/>
      <c r="B4" s="1"/>
      <c r="C4" s="1"/>
      <c r="D4" s="1"/>
      <c r="E4" s="1"/>
      <c r="F4" s="1"/>
      <c r="G4" s="1"/>
      <c r="H4" s="1"/>
      <c r="I4" s="1"/>
      <c r="J4" s="1"/>
      <c r="K4" s="1"/>
      <c r="L4" s="1"/>
      <c r="M4" s="1"/>
      <c r="N4" s="1"/>
      <c r="O4" s="1"/>
      <c r="P4" s="1"/>
      <c r="Q4" s="1"/>
      <c r="R4" s="1"/>
      <c r="S4" s="1"/>
      <c r="T4" s="1"/>
      <c r="U4" s="1"/>
      <c r="V4" s="1"/>
      <c r="W4" s="1"/>
      <c r="X4" s="1"/>
      <c r="Y4" s="1"/>
      <c r="Z4" s="1"/>
      <c r="AA4" s="1"/>
      <c r="AB4" s="1"/>
      <c r="AC4" s="1"/>
      <c r="AD4" s="1"/>
    </row>
    <row r="5" spans="1:30" ht="15.75" customHeight="1" x14ac:dyDescent="0.3">
      <c r="A5" s="1"/>
      <c r="B5" s="198" t="s">
        <v>307</v>
      </c>
      <c r="C5" s="198"/>
      <c r="D5" s="198"/>
      <c r="E5" s="198"/>
      <c r="F5" s="198"/>
      <c r="G5" s="198"/>
      <c r="H5" s="198"/>
      <c r="I5" s="198"/>
      <c r="J5" s="198"/>
      <c r="K5" s="198"/>
      <c r="L5" s="198"/>
      <c r="M5" s="198"/>
      <c r="N5" s="198"/>
      <c r="O5" s="198"/>
      <c r="P5" s="198"/>
      <c r="Q5" s="198"/>
      <c r="R5" s="198"/>
      <c r="S5" s="198"/>
      <c r="T5" s="1"/>
      <c r="U5" s="1"/>
      <c r="V5" s="1"/>
      <c r="W5" s="1"/>
      <c r="X5" s="1"/>
      <c r="Y5" s="1"/>
      <c r="Z5" s="1"/>
      <c r="AA5" s="1"/>
      <c r="AB5" s="1"/>
      <c r="AC5" s="1"/>
      <c r="AD5" s="1"/>
    </row>
    <row r="6" spans="1:30" ht="15.6" x14ac:dyDescent="0.3">
      <c r="A6" s="1"/>
      <c r="B6" s="198"/>
      <c r="C6" s="198"/>
      <c r="D6" s="198"/>
      <c r="E6" s="198"/>
      <c r="F6" s="198"/>
      <c r="G6" s="198"/>
      <c r="H6" s="198"/>
      <c r="I6" s="198"/>
      <c r="J6" s="198"/>
      <c r="K6" s="198"/>
      <c r="L6" s="198"/>
      <c r="M6" s="198"/>
      <c r="N6" s="198"/>
      <c r="O6" s="198"/>
      <c r="P6" s="198"/>
      <c r="Q6" s="198"/>
      <c r="R6" s="198"/>
      <c r="S6" s="198"/>
      <c r="T6" s="1"/>
      <c r="U6" s="1"/>
      <c r="V6" s="1"/>
      <c r="W6" s="1"/>
      <c r="X6" s="1"/>
      <c r="Y6" s="1"/>
      <c r="Z6" s="1"/>
      <c r="AA6" s="1"/>
      <c r="AB6" s="1"/>
      <c r="AC6" s="1"/>
      <c r="AD6" s="1"/>
    </row>
    <row r="7" spans="1:30" ht="33" customHeight="1" x14ac:dyDescent="0.3">
      <c r="A7" s="1"/>
      <c r="B7" s="198"/>
      <c r="C7" s="198"/>
      <c r="D7" s="198"/>
      <c r="E7" s="198"/>
      <c r="F7" s="198"/>
      <c r="G7" s="198"/>
      <c r="H7" s="198"/>
      <c r="I7" s="198"/>
      <c r="J7" s="198"/>
      <c r="K7" s="198"/>
      <c r="L7" s="198"/>
      <c r="M7" s="198"/>
      <c r="N7" s="198"/>
      <c r="O7" s="198"/>
      <c r="P7" s="198"/>
      <c r="Q7" s="198"/>
      <c r="R7" s="198"/>
      <c r="S7" s="198"/>
      <c r="T7" s="1"/>
      <c r="U7" s="1"/>
      <c r="V7" s="1"/>
      <c r="W7" s="1"/>
      <c r="X7" s="1"/>
      <c r="Y7" s="1"/>
      <c r="Z7" s="1"/>
      <c r="AA7" s="1"/>
      <c r="AB7" s="1"/>
      <c r="AC7" s="1"/>
      <c r="AD7" s="1"/>
    </row>
    <row r="8" spans="1:30" ht="16.2" thickBot="1" x14ac:dyDescent="0.35">
      <c r="A8" s="1"/>
      <c r="B8" s="1"/>
      <c r="C8" s="1"/>
      <c r="D8" s="1"/>
      <c r="E8" s="1"/>
      <c r="F8" s="1"/>
      <c r="G8" s="1"/>
      <c r="H8" s="1"/>
      <c r="I8" s="1"/>
      <c r="J8" s="1"/>
      <c r="K8" s="1"/>
      <c r="L8" s="1"/>
      <c r="M8" s="1"/>
      <c r="N8" s="1"/>
      <c r="O8" s="1"/>
      <c r="P8" s="1"/>
      <c r="Q8" s="1"/>
      <c r="R8" s="1"/>
      <c r="S8" s="1"/>
      <c r="T8" s="1"/>
      <c r="U8" s="1"/>
      <c r="V8" s="1"/>
      <c r="W8" s="1"/>
      <c r="X8" s="1"/>
      <c r="Y8" s="1"/>
      <c r="Z8" s="1"/>
      <c r="AA8" s="1"/>
      <c r="AB8" s="1"/>
      <c r="AC8" s="1"/>
      <c r="AD8" s="1"/>
    </row>
    <row r="9" spans="1:30" ht="23.25" customHeight="1" thickBot="1" x14ac:dyDescent="0.35">
      <c r="A9" s="1"/>
      <c r="B9" s="101" t="s">
        <v>80</v>
      </c>
      <c r="C9" s="261" t="s">
        <v>81</v>
      </c>
      <c r="D9" s="262"/>
      <c r="E9" s="313" t="s">
        <v>82</v>
      </c>
      <c r="F9" s="314"/>
      <c r="G9" s="314"/>
      <c r="H9" s="314"/>
      <c r="I9" s="314"/>
      <c r="J9" s="314"/>
      <c r="K9" s="314"/>
      <c r="L9" s="314"/>
      <c r="M9" s="314"/>
      <c r="N9" s="314"/>
      <c r="O9" s="314"/>
      <c r="P9" s="314"/>
      <c r="Q9" s="314"/>
      <c r="R9" s="314"/>
      <c r="S9" s="315"/>
      <c r="T9" s="1"/>
      <c r="U9" s="1"/>
      <c r="V9" s="1"/>
      <c r="W9" s="1"/>
      <c r="X9" s="1"/>
      <c r="Y9" s="1"/>
      <c r="Z9" s="1"/>
      <c r="AA9" s="1"/>
      <c r="AB9" s="1"/>
      <c r="AC9" s="1"/>
      <c r="AD9" s="1"/>
    </row>
    <row r="10" spans="1:30" ht="63.15" customHeight="1" thickBot="1" x14ac:dyDescent="0.35">
      <c r="A10" s="1"/>
      <c r="B10" s="103"/>
      <c r="C10" s="316" t="s">
        <v>83</v>
      </c>
      <c r="D10" s="317"/>
      <c r="E10" s="318" t="s">
        <v>84</v>
      </c>
      <c r="F10" s="319"/>
      <c r="G10" s="319"/>
      <c r="H10" s="319" t="s">
        <v>85</v>
      </c>
      <c r="I10" s="319"/>
      <c r="J10" s="319"/>
      <c r="K10" s="319" t="s">
        <v>86</v>
      </c>
      <c r="L10" s="319"/>
      <c r="M10" s="319"/>
      <c r="N10" s="319" t="s">
        <v>87</v>
      </c>
      <c r="O10" s="319"/>
      <c r="P10" s="319"/>
      <c r="Q10" s="319" t="s">
        <v>88</v>
      </c>
      <c r="R10" s="319"/>
      <c r="S10" s="320"/>
      <c r="T10" s="1"/>
      <c r="U10" s="1"/>
      <c r="V10" s="1"/>
      <c r="W10" s="1"/>
      <c r="X10" s="1"/>
      <c r="Y10" s="1"/>
      <c r="Z10" s="1"/>
      <c r="AA10" s="1"/>
      <c r="AB10" s="1"/>
      <c r="AC10" s="1"/>
      <c r="AD10" s="1"/>
    </row>
    <row r="11" spans="1:30" ht="15.75" customHeight="1" x14ac:dyDescent="0.3">
      <c r="A11" s="1"/>
      <c r="B11" s="325"/>
      <c r="C11" s="328"/>
      <c r="D11" s="329"/>
      <c r="E11" s="244">
        <v>2023</v>
      </c>
      <c r="F11" s="244">
        <v>2024</v>
      </c>
      <c r="G11" s="243" t="s">
        <v>254</v>
      </c>
      <c r="H11" s="258" t="s">
        <v>329</v>
      </c>
      <c r="I11" s="258" t="s">
        <v>308</v>
      </c>
      <c r="J11" s="243" t="s">
        <v>254</v>
      </c>
      <c r="K11" s="258" t="s">
        <v>329</v>
      </c>
      <c r="L11" s="258" t="s">
        <v>308</v>
      </c>
      <c r="M11" s="243" t="s">
        <v>254</v>
      </c>
      <c r="N11" s="243">
        <v>2023</v>
      </c>
      <c r="O11" s="243">
        <v>2024</v>
      </c>
      <c r="P11" s="243" t="s">
        <v>255</v>
      </c>
      <c r="Q11" s="243">
        <v>2023</v>
      </c>
      <c r="R11" s="243">
        <v>2024</v>
      </c>
      <c r="S11" s="243" t="s">
        <v>256</v>
      </c>
      <c r="T11" s="1"/>
      <c r="U11" s="1"/>
      <c r="V11" s="1"/>
      <c r="W11" s="1"/>
      <c r="X11" s="1"/>
      <c r="Y11" s="1"/>
      <c r="Z11" s="1"/>
      <c r="AA11" s="1"/>
      <c r="AB11" s="1"/>
      <c r="AC11" s="1"/>
      <c r="AD11" s="1"/>
    </row>
    <row r="12" spans="1:30" ht="15.6" x14ac:dyDescent="0.3">
      <c r="A12" s="1"/>
      <c r="B12" s="326"/>
      <c r="C12" s="330"/>
      <c r="D12" s="331"/>
      <c r="E12" s="244"/>
      <c r="F12" s="244"/>
      <c r="G12" s="244"/>
      <c r="H12" s="259"/>
      <c r="I12" s="259"/>
      <c r="J12" s="244"/>
      <c r="K12" s="259"/>
      <c r="L12" s="259"/>
      <c r="M12" s="244"/>
      <c r="N12" s="244"/>
      <c r="O12" s="244"/>
      <c r="P12" s="244"/>
      <c r="Q12" s="244"/>
      <c r="R12" s="244"/>
      <c r="S12" s="244"/>
      <c r="T12" s="1"/>
      <c r="U12" s="1"/>
      <c r="V12" s="1"/>
      <c r="W12" s="1"/>
      <c r="X12" s="1"/>
      <c r="Y12" s="1"/>
      <c r="Z12" s="1"/>
      <c r="AA12" s="1"/>
      <c r="AB12" s="1"/>
      <c r="AC12" s="1"/>
      <c r="AD12" s="1"/>
    </row>
    <row r="13" spans="1:30" ht="15.6" x14ac:dyDescent="0.3">
      <c r="A13" s="1"/>
      <c r="B13" s="326"/>
      <c r="C13" s="330"/>
      <c r="D13" s="331"/>
      <c r="E13" s="244"/>
      <c r="F13" s="244"/>
      <c r="G13" s="244"/>
      <c r="H13" s="259"/>
      <c r="I13" s="259"/>
      <c r="J13" s="244"/>
      <c r="K13" s="259"/>
      <c r="L13" s="259"/>
      <c r="M13" s="244"/>
      <c r="N13" s="244"/>
      <c r="O13" s="244"/>
      <c r="P13" s="244"/>
      <c r="Q13" s="244"/>
      <c r="R13" s="244"/>
      <c r="S13" s="244"/>
      <c r="T13" s="1"/>
      <c r="U13" s="1"/>
      <c r="V13" s="1"/>
      <c r="W13" s="1"/>
      <c r="X13" s="1"/>
      <c r="Y13" s="1"/>
      <c r="Z13" s="1"/>
      <c r="AA13" s="1"/>
      <c r="AB13" s="1"/>
      <c r="AC13" s="1"/>
      <c r="AD13" s="1"/>
    </row>
    <row r="14" spans="1:30" ht="16.2" thickBot="1" x14ac:dyDescent="0.35">
      <c r="A14" s="1"/>
      <c r="B14" s="327"/>
      <c r="C14" s="332"/>
      <c r="D14" s="333"/>
      <c r="E14" s="245"/>
      <c r="F14" s="245"/>
      <c r="G14" s="245"/>
      <c r="H14" s="260"/>
      <c r="I14" s="260"/>
      <c r="J14" s="245"/>
      <c r="K14" s="260"/>
      <c r="L14" s="260"/>
      <c r="M14" s="245"/>
      <c r="N14" s="245"/>
      <c r="O14" s="245"/>
      <c r="P14" s="245"/>
      <c r="Q14" s="245"/>
      <c r="R14" s="245"/>
      <c r="S14" s="245"/>
      <c r="T14" s="1"/>
      <c r="U14" s="1"/>
      <c r="V14" s="1"/>
      <c r="W14" s="1"/>
      <c r="X14" s="1"/>
      <c r="Y14" s="1"/>
      <c r="Z14" s="1"/>
      <c r="AA14" s="1"/>
      <c r="AB14" s="1"/>
      <c r="AC14" s="1"/>
      <c r="AD14" s="1"/>
    </row>
    <row r="15" spans="1:30" ht="16.2" thickBot="1" x14ac:dyDescent="0.35">
      <c r="A15" s="1"/>
      <c r="B15" s="102">
        <v>1</v>
      </c>
      <c r="C15" s="261">
        <v>2</v>
      </c>
      <c r="D15" s="262"/>
      <c r="E15" s="109">
        <v>4</v>
      </c>
      <c r="F15" s="109">
        <v>4</v>
      </c>
      <c r="G15" s="109">
        <v>5</v>
      </c>
      <c r="H15" s="110" t="s">
        <v>257</v>
      </c>
      <c r="I15" s="110" t="s">
        <v>257</v>
      </c>
      <c r="J15" s="109">
        <v>8</v>
      </c>
      <c r="K15" s="110" t="s">
        <v>258</v>
      </c>
      <c r="L15" s="110" t="s">
        <v>258</v>
      </c>
      <c r="M15" s="82">
        <v>11</v>
      </c>
      <c r="N15" s="82">
        <v>13</v>
      </c>
      <c r="O15" s="82">
        <v>13</v>
      </c>
      <c r="P15" s="82">
        <v>14</v>
      </c>
      <c r="Q15" s="82">
        <v>16</v>
      </c>
      <c r="R15" s="82">
        <v>16</v>
      </c>
      <c r="S15" s="82">
        <v>17</v>
      </c>
      <c r="T15" s="1"/>
      <c r="U15" s="1"/>
      <c r="V15" s="1"/>
      <c r="W15" s="1"/>
      <c r="X15" s="1"/>
      <c r="Y15" s="1"/>
      <c r="Z15" s="1"/>
      <c r="AA15" s="1"/>
      <c r="AB15" s="1"/>
      <c r="AC15" s="1"/>
      <c r="AD15" s="1"/>
    </row>
    <row r="16" spans="1:30" ht="38.4" customHeight="1" thickBot="1" x14ac:dyDescent="0.35">
      <c r="A16" s="1"/>
      <c r="B16" s="102">
        <v>1</v>
      </c>
      <c r="C16" s="256" t="s">
        <v>94</v>
      </c>
      <c r="D16" s="292"/>
      <c r="E16" s="112">
        <f>E17+E18+E19+E20+E21+E22</f>
        <v>9790</v>
      </c>
      <c r="F16" s="112">
        <f>F17+F18+F19+F20+F21+F22</f>
        <v>8048</v>
      </c>
      <c r="G16" s="113">
        <f t="shared" ref="G16" si="0">(F16-E16)/E16*100%</f>
        <v>-0.17793667007150155</v>
      </c>
      <c r="H16" s="114">
        <f>H17+H18+H19+H20+H21+H22</f>
        <v>32380</v>
      </c>
      <c r="I16" s="114" t="s">
        <v>341</v>
      </c>
      <c r="J16" s="113">
        <f>(I16-H16)/H16*100%</f>
        <v>-0.1589561457689932</v>
      </c>
      <c r="K16" s="114">
        <f>K17+K18+K19+K20+K21+K22</f>
        <v>550</v>
      </c>
      <c r="L16" s="114" t="s">
        <v>350</v>
      </c>
      <c r="M16" s="131">
        <v>-0.80500000000000005</v>
      </c>
      <c r="N16" s="105">
        <v>1</v>
      </c>
      <c r="O16" s="105">
        <v>0</v>
      </c>
      <c r="P16" s="104">
        <f>(O16-N16)/N16*100%</f>
        <v>-1</v>
      </c>
      <c r="Q16" s="105">
        <v>0</v>
      </c>
      <c r="R16" s="105">
        <v>0</v>
      </c>
      <c r="S16" s="105">
        <v>0</v>
      </c>
      <c r="T16" s="1"/>
      <c r="U16" s="1"/>
      <c r="V16" s="1"/>
      <c r="W16" s="1"/>
      <c r="X16" s="1"/>
      <c r="Y16" s="1"/>
      <c r="Z16" s="1"/>
      <c r="AA16" s="1"/>
      <c r="AB16" s="1"/>
      <c r="AC16" s="1"/>
      <c r="AD16" s="1"/>
    </row>
    <row r="17" spans="1:30" ht="42.75" customHeight="1" thickBot="1" x14ac:dyDescent="0.35">
      <c r="A17" s="1"/>
      <c r="B17" s="102" t="s">
        <v>19</v>
      </c>
      <c r="C17" s="256" t="s">
        <v>95</v>
      </c>
      <c r="D17" s="257"/>
      <c r="E17" s="105">
        <v>0</v>
      </c>
      <c r="F17" s="105">
        <v>0</v>
      </c>
      <c r="G17" s="104">
        <v>0</v>
      </c>
      <c r="H17" s="106" t="s">
        <v>282</v>
      </c>
      <c r="I17" s="106" t="s">
        <v>342</v>
      </c>
      <c r="J17" s="111">
        <f>(I17-H17)/H17*100%</f>
        <v>-0.45617173524150267</v>
      </c>
      <c r="K17" s="115" t="s">
        <v>127</v>
      </c>
      <c r="L17" s="115" t="s">
        <v>127</v>
      </c>
      <c r="M17" s="105">
        <v>0</v>
      </c>
      <c r="N17" s="105">
        <v>0</v>
      </c>
      <c r="O17" s="105">
        <v>0</v>
      </c>
      <c r="P17" s="105">
        <v>0</v>
      </c>
      <c r="Q17" s="105">
        <v>0</v>
      </c>
      <c r="R17" s="105">
        <v>0</v>
      </c>
      <c r="S17" s="105">
        <v>0</v>
      </c>
      <c r="T17" s="1"/>
      <c r="U17" s="1"/>
      <c r="V17" s="1"/>
      <c r="W17" s="1"/>
      <c r="X17" s="1"/>
      <c r="Y17" s="1"/>
      <c r="Z17" s="1"/>
      <c r="AA17" s="1"/>
      <c r="AB17" s="1"/>
      <c r="AC17" s="1"/>
      <c r="AD17" s="1"/>
    </row>
    <row r="18" spans="1:30" ht="55.5" customHeight="1" thickBot="1" x14ac:dyDescent="0.35">
      <c r="A18" s="1"/>
      <c r="B18" s="102" t="s">
        <v>20</v>
      </c>
      <c r="C18" s="256" t="s">
        <v>112</v>
      </c>
      <c r="D18" s="257"/>
      <c r="E18" s="105" t="s">
        <v>275</v>
      </c>
      <c r="F18" s="105">
        <v>894</v>
      </c>
      <c r="G18" s="104">
        <f>(F18-E18)/E18*100%</f>
        <v>-0.22530329289428075</v>
      </c>
      <c r="H18" s="106" t="s">
        <v>278</v>
      </c>
      <c r="I18" s="106" t="s">
        <v>343</v>
      </c>
      <c r="J18" s="104">
        <f>(I18-H18)/H18*100%</f>
        <v>0.15562310030395138</v>
      </c>
      <c r="K18" s="106" t="s">
        <v>267</v>
      </c>
      <c r="L18" s="106" t="s">
        <v>271</v>
      </c>
      <c r="M18" s="104">
        <f t="shared" ref="M18:M33" si="1">(L18-K18)/K18*100%</f>
        <v>-0.95796460176991149</v>
      </c>
      <c r="N18" s="105">
        <v>0</v>
      </c>
      <c r="O18" s="105">
        <v>0</v>
      </c>
      <c r="P18" s="104">
        <v>0</v>
      </c>
      <c r="Q18" s="105">
        <v>0</v>
      </c>
      <c r="R18" s="105">
        <v>0</v>
      </c>
      <c r="S18" s="105">
        <v>0</v>
      </c>
      <c r="T18" s="1"/>
      <c r="U18" s="1"/>
      <c r="V18" s="1"/>
      <c r="W18" s="1"/>
      <c r="X18" s="1"/>
      <c r="Y18" s="1"/>
      <c r="Z18" s="1"/>
      <c r="AA18" s="1"/>
      <c r="AB18" s="1"/>
      <c r="AC18" s="1"/>
      <c r="AD18" s="1"/>
    </row>
    <row r="19" spans="1:30" ht="45.15" customHeight="1" thickBot="1" x14ac:dyDescent="0.35">
      <c r="A19" s="1"/>
      <c r="B19" s="102" t="s">
        <v>111</v>
      </c>
      <c r="C19" s="256" t="s">
        <v>96</v>
      </c>
      <c r="D19" s="257"/>
      <c r="E19" s="105">
        <v>744</v>
      </c>
      <c r="F19" s="105">
        <v>540</v>
      </c>
      <c r="G19" s="104">
        <f>(F19-E19)/E19*100%</f>
        <v>-0.27419354838709675</v>
      </c>
      <c r="H19" s="106" t="s">
        <v>279</v>
      </c>
      <c r="I19" s="106" t="s">
        <v>344</v>
      </c>
      <c r="J19" s="131">
        <v>-0.39400000000000002</v>
      </c>
      <c r="K19" s="106" t="s">
        <v>265</v>
      </c>
      <c r="L19" s="106" t="s">
        <v>127</v>
      </c>
      <c r="M19" s="104">
        <v>0</v>
      </c>
      <c r="N19" s="105">
        <v>0</v>
      </c>
      <c r="O19" s="105">
        <v>0</v>
      </c>
      <c r="P19" s="105">
        <v>0</v>
      </c>
      <c r="Q19" s="105">
        <v>0</v>
      </c>
      <c r="R19" s="105">
        <v>0</v>
      </c>
      <c r="S19" s="105">
        <v>0</v>
      </c>
      <c r="T19" s="1"/>
      <c r="U19" s="1"/>
      <c r="V19" s="1"/>
      <c r="W19" s="1"/>
      <c r="X19" s="1"/>
      <c r="Y19" s="1"/>
      <c r="Z19" s="1"/>
      <c r="AA19" s="1"/>
      <c r="AB19" s="1"/>
      <c r="AC19" s="1"/>
      <c r="AD19" s="1"/>
    </row>
    <row r="20" spans="1:30" ht="22.5" customHeight="1" thickBot="1" x14ac:dyDescent="0.35">
      <c r="A20" s="1"/>
      <c r="B20" s="102" t="s">
        <v>113</v>
      </c>
      <c r="C20" s="256" t="s">
        <v>97</v>
      </c>
      <c r="D20" s="257"/>
      <c r="E20" s="105">
        <v>0</v>
      </c>
      <c r="F20" s="105">
        <v>0</v>
      </c>
      <c r="G20" s="104">
        <v>0</v>
      </c>
      <c r="H20" s="106" t="s">
        <v>277</v>
      </c>
      <c r="I20" s="106" t="s">
        <v>127</v>
      </c>
      <c r="J20" s="107">
        <v>0</v>
      </c>
      <c r="K20" s="106" t="s">
        <v>269</v>
      </c>
      <c r="L20" s="106" t="s">
        <v>127</v>
      </c>
      <c r="M20" s="106" t="s">
        <v>127</v>
      </c>
      <c r="N20" s="105">
        <v>0</v>
      </c>
      <c r="O20" s="105">
        <v>0</v>
      </c>
      <c r="P20" s="105">
        <v>0</v>
      </c>
      <c r="Q20" s="105">
        <v>0</v>
      </c>
      <c r="R20" s="105">
        <v>0</v>
      </c>
      <c r="S20" s="105">
        <v>0</v>
      </c>
      <c r="T20" s="1"/>
      <c r="U20" s="1"/>
      <c r="V20" s="1"/>
      <c r="W20" s="1"/>
      <c r="X20" s="1"/>
      <c r="Y20" s="1"/>
      <c r="Z20" s="1"/>
      <c r="AA20" s="1"/>
      <c r="AB20" s="1"/>
      <c r="AC20" s="1"/>
      <c r="AD20" s="1"/>
    </row>
    <row r="21" spans="1:30" ht="38.4" customHeight="1" thickBot="1" x14ac:dyDescent="0.35">
      <c r="A21" s="1"/>
      <c r="B21" s="102" t="s">
        <v>114</v>
      </c>
      <c r="C21" s="256" t="s">
        <v>98</v>
      </c>
      <c r="D21" s="257"/>
      <c r="E21" s="105" t="s">
        <v>270</v>
      </c>
      <c r="F21" s="105">
        <v>17</v>
      </c>
      <c r="G21" s="104">
        <f>(F21-E21)/E21*100%</f>
        <v>-0.63043478260869568</v>
      </c>
      <c r="H21" s="106" t="s">
        <v>281</v>
      </c>
      <c r="I21" s="106" t="s">
        <v>127</v>
      </c>
      <c r="J21" s="107">
        <v>0</v>
      </c>
      <c r="K21" s="106" t="s">
        <v>139</v>
      </c>
      <c r="L21" s="106" t="s">
        <v>127</v>
      </c>
      <c r="M21" s="106" t="s">
        <v>127</v>
      </c>
      <c r="N21" s="105">
        <v>0</v>
      </c>
      <c r="O21" s="105">
        <v>0</v>
      </c>
      <c r="P21" s="105">
        <v>0</v>
      </c>
      <c r="Q21" s="105">
        <v>0</v>
      </c>
      <c r="R21" s="105">
        <v>0</v>
      </c>
      <c r="S21" s="105">
        <v>0</v>
      </c>
      <c r="T21" s="1"/>
      <c r="U21" s="1"/>
      <c r="V21" s="1"/>
      <c r="W21" s="1"/>
      <c r="X21" s="1"/>
      <c r="Y21" s="1"/>
      <c r="Z21" s="1"/>
      <c r="AA21" s="1"/>
      <c r="AB21" s="1"/>
      <c r="AC21" s="1"/>
      <c r="AD21" s="1"/>
    </row>
    <row r="22" spans="1:30" ht="19.5" customHeight="1" thickBot="1" x14ac:dyDescent="0.35">
      <c r="A22" s="1"/>
      <c r="B22" s="102" t="s">
        <v>115</v>
      </c>
      <c r="C22" s="256" t="s">
        <v>93</v>
      </c>
      <c r="D22" s="257"/>
      <c r="E22" s="105">
        <v>7846</v>
      </c>
      <c r="F22" s="105">
        <v>6597</v>
      </c>
      <c r="G22" s="104">
        <f>(F22-E22)/E22*100%</f>
        <v>-0.15918939587050726</v>
      </c>
      <c r="H22" s="106" t="s">
        <v>280</v>
      </c>
      <c r="I22" s="106" t="s">
        <v>345</v>
      </c>
      <c r="J22" s="104">
        <f>(I22-H22)/H22*100%</f>
        <v>-0.47114375655823715</v>
      </c>
      <c r="K22" s="106" t="s">
        <v>272</v>
      </c>
      <c r="L22" s="106" t="s">
        <v>351</v>
      </c>
      <c r="M22" s="104">
        <f t="shared" si="1"/>
        <v>0.49152542372881358</v>
      </c>
      <c r="N22" s="105">
        <v>1</v>
      </c>
      <c r="O22" s="105">
        <v>0</v>
      </c>
      <c r="P22" s="105">
        <v>0</v>
      </c>
      <c r="Q22" s="105">
        <v>0</v>
      </c>
      <c r="R22" s="105">
        <v>0</v>
      </c>
      <c r="S22" s="105">
        <v>0</v>
      </c>
      <c r="T22" s="1"/>
      <c r="U22" s="1"/>
      <c r="V22" s="1"/>
      <c r="W22" s="1"/>
      <c r="X22" s="1"/>
      <c r="Y22" s="1"/>
      <c r="Z22" s="1"/>
      <c r="AA22" s="1"/>
      <c r="AB22" s="1"/>
      <c r="AC22" s="1"/>
      <c r="AD22" s="1"/>
    </row>
    <row r="23" spans="1:30" ht="18.75" customHeight="1" thickBot="1" x14ac:dyDescent="0.35">
      <c r="A23" s="1"/>
      <c r="B23" s="102">
        <v>2</v>
      </c>
      <c r="C23" s="256" t="s">
        <v>99</v>
      </c>
      <c r="D23" s="257"/>
      <c r="E23" s="106" t="s">
        <v>330</v>
      </c>
      <c r="F23" s="106" t="s">
        <v>331</v>
      </c>
      <c r="G23" s="104">
        <f>(F23-E23)/E23*100%</f>
        <v>-0.25</v>
      </c>
      <c r="H23" s="106" t="s">
        <v>287</v>
      </c>
      <c r="I23" s="106" t="s">
        <v>346</v>
      </c>
      <c r="J23" s="104">
        <f>(I23-H23)/H23*100%</f>
        <v>-0.32317979197622587</v>
      </c>
      <c r="K23" s="106" t="s">
        <v>288</v>
      </c>
      <c r="L23" s="106" t="s">
        <v>268</v>
      </c>
      <c r="M23" s="104">
        <f t="shared" si="1"/>
        <v>-0.90909090909090906</v>
      </c>
      <c r="N23" s="105">
        <v>0</v>
      </c>
      <c r="O23" s="105">
        <v>0</v>
      </c>
      <c r="P23" s="105">
        <v>0</v>
      </c>
      <c r="Q23" s="105">
        <v>0</v>
      </c>
      <c r="R23" s="105">
        <v>0</v>
      </c>
      <c r="S23" s="105">
        <v>0</v>
      </c>
      <c r="T23" s="1"/>
      <c r="U23" s="1"/>
      <c r="V23" s="1"/>
      <c r="W23" s="1"/>
      <c r="X23" s="1"/>
      <c r="Y23" s="1"/>
      <c r="Z23" s="1"/>
      <c r="AA23" s="1"/>
      <c r="AB23" s="1"/>
      <c r="AC23" s="1"/>
      <c r="AD23" s="1"/>
    </row>
    <row r="24" spans="1:30" ht="50.25" customHeight="1" thickBot="1" x14ac:dyDescent="0.35">
      <c r="A24" s="1"/>
      <c r="B24" s="102" t="s">
        <v>116</v>
      </c>
      <c r="C24" s="256" t="s">
        <v>100</v>
      </c>
      <c r="D24" s="257"/>
      <c r="E24" s="106" t="s">
        <v>274</v>
      </c>
      <c r="F24" s="106" t="s">
        <v>274</v>
      </c>
      <c r="G24" s="104">
        <f>(F24-E24)/E24*100%</f>
        <v>0</v>
      </c>
      <c r="H24" s="106" t="s">
        <v>286</v>
      </c>
      <c r="I24" s="106" t="s">
        <v>347</v>
      </c>
      <c r="J24" s="104">
        <f>(I24-H24)/H24*100%</f>
        <v>-0.19613670133729569</v>
      </c>
      <c r="K24" s="106" t="s">
        <v>273</v>
      </c>
      <c r="L24" s="106" t="s">
        <v>127</v>
      </c>
      <c r="M24" s="106" t="s">
        <v>127</v>
      </c>
      <c r="N24" s="105">
        <v>0</v>
      </c>
      <c r="O24" s="105">
        <v>0</v>
      </c>
      <c r="P24" s="105">
        <v>0</v>
      </c>
      <c r="Q24" s="105">
        <v>0</v>
      </c>
      <c r="R24" s="105">
        <v>0</v>
      </c>
      <c r="S24" s="105">
        <v>0</v>
      </c>
      <c r="T24" s="1"/>
      <c r="U24" s="1"/>
      <c r="V24" s="1"/>
      <c r="W24" s="1"/>
      <c r="X24" s="1"/>
      <c r="Y24" s="1"/>
      <c r="Z24" s="1"/>
      <c r="AA24" s="1"/>
      <c r="AB24" s="1"/>
      <c r="AC24" s="1"/>
      <c r="AD24" s="1"/>
    </row>
    <row r="25" spans="1:30" ht="42.15" customHeight="1" thickBot="1" x14ac:dyDescent="0.35">
      <c r="A25" s="1"/>
      <c r="B25" s="102" t="s">
        <v>117</v>
      </c>
      <c r="C25" s="256" t="s">
        <v>101</v>
      </c>
      <c r="D25" s="257"/>
      <c r="E25" s="105">
        <v>1</v>
      </c>
      <c r="F25" s="105">
        <v>1</v>
      </c>
      <c r="G25" s="104">
        <f t="shared" ref="G25:G26" si="2">(F25-E25)/E25*100%</f>
        <v>0</v>
      </c>
      <c r="H25" s="106" t="s">
        <v>262</v>
      </c>
      <c r="I25" s="106" t="s">
        <v>339</v>
      </c>
      <c r="J25" s="104">
        <f>(I25-H25)/H25*100%</f>
        <v>-0.19626168224299065</v>
      </c>
      <c r="K25" s="106" t="s">
        <v>269</v>
      </c>
      <c r="L25" s="106" t="s">
        <v>127</v>
      </c>
      <c r="M25" s="106" t="s">
        <v>127</v>
      </c>
      <c r="N25" s="105">
        <v>0</v>
      </c>
      <c r="O25" s="105">
        <v>0</v>
      </c>
      <c r="P25" s="105">
        <v>0</v>
      </c>
      <c r="Q25" s="105">
        <v>0</v>
      </c>
      <c r="R25" s="105">
        <v>0</v>
      </c>
      <c r="S25" s="105">
        <v>0</v>
      </c>
      <c r="T25" s="1"/>
      <c r="U25" s="1"/>
      <c r="V25" s="1"/>
      <c r="W25" s="1"/>
      <c r="X25" s="1"/>
      <c r="Y25" s="1"/>
      <c r="Z25" s="1"/>
      <c r="AA25" s="1"/>
      <c r="AB25" s="1"/>
      <c r="AC25" s="1"/>
      <c r="AD25" s="1"/>
    </row>
    <row r="26" spans="1:30" ht="37.5" customHeight="1" thickBot="1" x14ac:dyDescent="0.35">
      <c r="A26" s="1"/>
      <c r="B26" s="102" t="s">
        <v>118</v>
      </c>
      <c r="C26" s="256" t="s">
        <v>102</v>
      </c>
      <c r="D26" s="257"/>
      <c r="E26" s="106" t="s">
        <v>269</v>
      </c>
      <c r="F26" s="106" t="s">
        <v>269</v>
      </c>
      <c r="G26" s="104">
        <f t="shared" si="2"/>
        <v>0</v>
      </c>
      <c r="H26" s="106" t="s">
        <v>263</v>
      </c>
      <c r="I26" s="106" t="s">
        <v>340</v>
      </c>
      <c r="J26" s="104">
        <f>(I26-H26)/H26*100%</f>
        <v>-0.19354838709677419</v>
      </c>
      <c r="K26" s="106" t="s">
        <v>274</v>
      </c>
      <c r="L26" s="106" t="s">
        <v>127</v>
      </c>
      <c r="M26" s="106" t="s">
        <v>127</v>
      </c>
      <c r="N26" s="105">
        <v>0</v>
      </c>
      <c r="O26" s="105">
        <v>0</v>
      </c>
      <c r="P26" s="105">
        <v>0</v>
      </c>
      <c r="Q26" s="105">
        <v>0</v>
      </c>
      <c r="R26" s="105">
        <v>0</v>
      </c>
      <c r="S26" s="105">
        <v>0</v>
      </c>
      <c r="T26" s="1"/>
      <c r="U26" s="1"/>
      <c r="V26" s="1"/>
      <c r="W26" s="1"/>
      <c r="X26" s="1"/>
      <c r="Y26" s="1"/>
      <c r="Z26" s="1"/>
      <c r="AA26" s="1"/>
      <c r="AB26" s="1"/>
      <c r="AC26" s="1"/>
      <c r="AD26" s="1"/>
    </row>
    <row r="27" spans="1:30" ht="52.65" customHeight="1" thickBot="1" x14ac:dyDescent="0.35">
      <c r="A27" s="1"/>
      <c r="B27" s="102" t="s">
        <v>119</v>
      </c>
      <c r="C27" s="256" t="s">
        <v>103</v>
      </c>
      <c r="D27" s="257"/>
      <c r="E27" s="106">
        <v>1</v>
      </c>
      <c r="F27" s="106" t="s">
        <v>127</v>
      </c>
      <c r="G27" s="104">
        <f>(F27-E27)/E27*100%</f>
        <v>-1</v>
      </c>
      <c r="H27" s="106" t="s">
        <v>276</v>
      </c>
      <c r="I27" s="106" t="s">
        <v>332</v>
      </c>
      <c r="J27" s="131">
        <v>-0.66700000000000004</v>
      </c>
      <c r="K27" s="106" t="s">
        <v>127</v>
      </c>
      <c r="L27" s="106" t="s">
        <v>127</v>
      </c>
      <c r="M27" s="105">
        <v>0</v>
      </c>
      <c r="N27" s="105">
        <v>0</v>
      </c>
      <c r="O27" s="105">
        <v>0</v>
      </c>
      <c r="P27" s="105">
        <v>0</v>
      </c>
      <c r="Q27" s="105">
        <v>0</v>
      </c>
      <c r="R27" s="105">
        <v>0</v>
      </c>
      <c r="S27" s="105">
        <v>0</v>
      </c>
      <c r="T27" s="1"/>
      <c r="U27" s="1"/>
      <c r="V27" s="1"/>
      <c r="W27" s="1"/>
      <c r="X27" s="1"/>
      <c r="Y27" s="1"/>
      <c r="Z27" s="1"/>
      <c r="AA27" s="1"/>
      <c r="AB27" s="1"/>
      <c r="AC27" s="1"/>
      <c r="AD27" s="1"/>
    </row>
    <row r="28" spans="1:30" ht="39.75" customHeight="1" thickBot="1" x14ac:dyDescent="0.35">
      <c r="A28" s="1"/>
      <c r="B28" s="102" t="s">
        <v>120</v>
      </c>
      <c r="C28" s="256" t="s">
        <v>104</v>
      </c>
      <c r="D28" s="257"/>
      <c r="E28" s="106" t="s">
        <v>269</v>
      </c>
      <c r="F28" s="106" t="s">
        <v>274</v>
      </c>
      <c r="G28" s="104">
        <f t="shared" ref="G28:G30" si="3">(F28-E28)/E28*100%</f>
        <v>0.5</v>
      </c>
      <c r="H28" s="106" t="s">
        <v>283</v>
      </c>
      <c r="I28" s="106" t="s">
        <v>348</v>
      </c>
      <c r="J28" s="104">
        <f>(I28-H28)/H28*100%</f>
        <v>-0.53403141361256545</v>
      </c>
      <c r="K28" s="105">
        <v>5</v>
      </c>
      <c r="L28" s="105">
        <v>0</v>
      </c>
      <c r="M28" s="104">
        <v>0</v>
      </c>
      <c r="N28" s="105">
        <v>0</v>
      </c>
      <c r="O28" s="105">
        <v>0</v>
      </c>
      <c r="P28" s="105">
        <v>0</v>
      </c>
      <c r="Q28" s="105">
        <v>0</v>
      </c>
      <c r="R28" s="105">
        <v>0</v>
      </c>
      <c r="S28" s="105">
        <v>0</v>
      </c>
      <c r="T28" s="1"/>
      <c r="U28" s="1"/>
      <c r="V28" s="1"/>
      <c r="W28" s="1"/>
      <c r="X28" s="1"/>
      <c r="Y28" s="1"/>
      <c r="Z28" s="1"/>
      <c r="AA28" s="1"/>
      <c r="AB28" s="1"/>
      <c r="AC28" s="1"/>
      <c r="AD28" s="1"/>
    </row>
    <row r="29" spans="1:30" ht="21" customHeight="1" thickBot="1" x14ac:dyDescent="0.35">
      <c r="A29" s="1"/>
      <c r="B29" s="102" t="s">
        <v>121</v>
      </c>
      <c r="C29" s="256" t="s">
        <v>97</v>
      </c>
      <c r="D29" s="257"/>
      <c r="E29" s="106" t="s">
        <v>274</v>
      </c>
      <c r="F29" s="106" t="s">
        <v>127</v>
      </c>
      <c r="G29" s="104">
        <f t="shared" si="3"/>
        <v>-1</v>
      </c>
      <c r="H29" s="106" t="s">
        <v>271</v>
      </c>
      <c r="I29" s="106" t="s">
        <v>127</v>
      </c>
      <c r="J29" s="107">
        <v>0</v>
      </c>
      <c r="K29" s="106" t="s">
        <v>127</v>
      </c>
      <c r="L29" s="106" t="s">
        <v>127</v>
      </c>
      <c r="M29" s="105">
        <v>0</v>
      </c>
      <c r="N29" s="105">
        <v>0</v>
      </c>
      <c r="O29" s="105">
        <v>0</v>
      </c>
      <c r="P29" s="105">
        <v>0</v>
      </c>
      <c r="Q29" s="105">
        <v>0</v>
      </c>
      <c r="R29" s="105">
        <v>0</v>
      </c>
      <c r="S29" s="105">
        <v>0</v>
      </c>
      <c r="T29" s="1"/>
      <c r="U29" s="1"/>
      <c r="V29" s="1"/>
      <c r="W29" s="1"/>
      <c r="X29" s="1"/>
      <c r="Y29" s="1"/>
      <c r="Z29" s="1"/>
      <c r="AA29" s="1"/>
      <c r="AB29" s="1"/>
      <c r="AC29" s="1"/>
      <c r="AD29" s="1"/>
    </row>
    <row r="30" spans="1:30" ht="52.65" customHeight="1" thickBot="1" x14ac:dyDescent="0.35">
      <c r="A30" s="1"/>
      <c r="B30" s="102" t="s">
        <v>122</v>
      </c>
      <c r="C30" s="256" t="s">
        <v>105</v>
      </c>
      <c r="D30" s="257"/>
      <c r="E30" s="106" t="s">
        <v>268</v>
      </c>
      <c r="F30" s="106" t="s">
        <v>268</v>
      </c>
      <c r="G30" s="104">
        <f t="shared" si="3"/>
        <v>0</v>
      </c>
      <c r="H30" s="106" t="s">
        <v>284</v>
      </c>
      <c r="I30" s="106" t="s">
        <v>127</v>
      </c>
      <c r="J30" s="107">
        <v>0</v>
      </c>
      <c r="K30" s="106" t="s">
        <v>268</v>
      </c>
      <c r="L30" s="106" t="s">
        <v>127</v>
      </c>
      <c r="M30" s="105">
        <v>0</v>
      </c>
      <c r="N30" s="105">
        <v>0</v>
      </c>
      <c r="O30" s="105">
        <v>0</v>
      </c>
      <c r="P30" s="105">
        <v>0</v>
      </c>
      <c r="Q30" s="105">
        <v>0</v>
      </c>
      <c r="R30" s="105">
        <v>0</v>
      </c>
      <c r="S30" s="105">
        <v>0</v>
      </c>
      <c r="T30" s="1"/>
      <c r="U30" s="1"/>
      <c r="V30" s="1"/>
      <c r="W30" s="1"/>
      <c r="X30" s="1"/>
      <c r="Y30" s="1"/>
      <c r="Z30" s="1"/>
      <c r="AA30" s="1"/>
      <c r="AB30" s="1"/>
      <c r="AC30" s="1"/>
      <c r="AD30" s="1"/>
    </row>
    <row r="31" spans="1:30" ht="22.5" customHeight="1" thickBot="1" x14ac:dyDescent="0.35">
      <c r="A31" s="1"/>
      <c r="B31" s="102" t="s">
        <v>123</v>
      </c>
      <c r="C31" s="256" t="s">
        <v>106</v>
      </c>
      <c r="D31" s="257"/>
      <c r="E31" s="106">
        <v>6</v>
      </c>
      <c r="F31" s="106" t="s">
        <v>332</v>
      </c>
      <c r="G31" s="104">
        <f>(F31-E31)/E31*100%</f>
        <v>-0.16666666666666666</v>
      </c>
      <c r="H31" s="106" t="s">
        <v>285</v>
      </c>
      <c r="I31" s="106" t="s">
        <v>349</v>
      </c>
      <c r="J31" s="104">
        <f>(I31-H31)/H31*100%</f>
        <v>-0.41925465838509318</v>
      </c>
      <c r="K31" s="106" t="s">
        <v>273</v>
      </c>
      <c r="L31" s="106" t="s">
        <v>268</v>
      </c>
      <c r="M31" s="104">
        <f t="shared" si="1"/>
        <v>-0.83333333333333337</v>
      </c>
      <c r="N31" s="105">
        <v>0</v>
      </c>
      <c r="O31" s="105">
        <v>0</v>
      </c>
      <c r="P31" s="105">
        <v>0</v>
      </c>
      <c r="Q31" s="105">
        <v>0</v>
      </c>
      <c r="R31" s="105">
        <v>0</v>
      </c>
      <c r="S31" s="105">
        <v>0</v>
      </c>
      <c r="T31" s="1"/>
      <c r="U31" s="1"/>
      <c r="V31" s="1"/>
      <c r="W31" s="1"/>
      <c r="X31" s="1"/>
      <c r="Y31" s="1"/>
      <c r="Z31" s="1"/>
      <c r="AA31" s="1"/>
      <c r="AB31" s="1"/>
      <c r="AC31" s="1"/>
      <c r="AD31" s="1"/>
    </row>
    <row r="32" spans="1:30" ht="21.75" customHeight="1" thickBot="1" x14ac:dyDescent="0.35">
      <c r="A32" s="1"/>
      <c r="B32" s="102">
        <v>3</v>
      </c>
      <c r="C32" s="256" t="s">
        <v>107</v>
      </c>
      <c r="D32" s="257"/>
      <c r="E32" s="108">
        <f>E33+E34+E35+E36</f>
        <v>4385</v>
      </c>
      <c r="F32" s="108">
        <f>F33+F34+F35+F36</f>
        <v>3274</v>
      </c>
      <c r="G32" s="104">
        <f>(F32-E32)/E32*100%</f>
        <v>-0.25336374002280504</v>
      </c>
      <c r="H32" s="105">
        <v>0</v>
      </c>
      <c r="I32" s="105">
        <v>0</v>
      </c>
      <c r="J32" s="106" t="s">
        <v>127</v>
      </c>
      <c r="K32" s="106" t="s">
        <v>267</v>
      </c>
      <c r="L32" s="106" t="s">
        <v>333</v>
      </c>
      <c r="M32" s="104">
        <f t="shared" si="1"/>
        <v>0.81858407079646023</v>
      </c>
      <c r="N32" s="105">
        <v>0</v>
      </c>
      <c r="O32" s="105">
        <v>0</v>
      </c>
      <c r="P32" s="105">
        <v>0</v>
      </c>
      <c r="Q32" s="105">
        <v>0</v>
      </c>
      <c r="R32" s="105">
        <v>0</v>
      </c>
      <c r="S32" s="105">
        <v>0</v>
      </c>
      <c r="T32" s="1"/>
      <c r="U32" s="1"/>
      <c r="V32" s="1"/>
      <c r="W32" s="1"/>
      <c r="X32" s="1"/>
      <c r="Y32" s="1"/>
      <c r="Z32" s="1"/>
      <c r="AA32" s="1"/>
      <c r="AB32" s="1"/>
      <c r="AC32" s="1"/>
      <c r="AD32" s="1"/>
    </row>
    <row r="33" spans="1:30" ht="39.75" customHeight="1" thickBot="1" x14ac:dyDescent="0.35">
      <c r="A33" s="1"/>
      <c r="B33" s="102" t="s">
        <v>124</v>
      </c>
      <c r="C33" s="256" t="s">
        <v>108</v>
      </c>
      <c r="D33" s="257"/>
      <c r="E33" s="106" t="s">
        <v>266</v>
      </c>
      <c r="F33" s="106" t="s">
        <v>334</v>
      </c>
      <c r="G33" s="104">
        <f>(F33-E33)/E33*100%</f>
        <v>8.133561643835617E-2</v>
      </c>
      <c r="H33" s="105">
        <v>0</v>
      </c>
      <c r="I33" s="105">
        <v>0</v>
      </c>
      <c r="J33" s="106" t="s">
        <v>127</v>
      </c>
      <c r="K33" s="106" t="s">
        <v>267</v>
      </c>
      <c r="L33" s="106" t="s">
        <v>333</v>
      </c>
      <c r="M33" s="104">
        <f t="shared" si="1"/>
        <v>0.81858407079646023</v>
      </c>
      <c r="N33" s="105">
        <v>0</v>
      </c>
      <c r="O33" s="105">
        <v>0</v>
      </c>
      <c r="P33" s="105">
        <v>0</v>
      </c>
      <c r="Q33" s="105">
        <v>0</v>
      </c>
      <c r="R33" s="105">
        <v>0</v>
      </c>
      <c r="S33" s="105">
        <v>0</v>
      </c>
      <c r="T33" s="1"/>
      <c r="U33" s="1"/>
      <c r="V33" s="1"/>
      <c r="W33" s="1"/>
      <c r="X33" s="1"/>
      <c r="Y33" s="1"/>
      <c r="Z33" s="1"/>
      <c r="AA33" s="1"/>
      <c r="AB33" s="1"/>
      <c r="AC33" s="1"/>
      <c r="AD33" s="1"/>
    </row>
    <row r="34" spans="1:30" ht="49.5" customHeight="1" thickBot="1" x14ac:dyDescent="0.35">
      <c r="A34" s="1"/>
      <c r="B34" s="102" t="s">
        <v>125</v>
      </c>
      <c r="C34" s="256" t="s">
        <v>109</v>
      </c>
      <c r="D34" s="257"/>
      <c r="E34" s="106">
        <v>0</v>
      </c>
      <c r="F34" s="106">
        <v>0</v>
      </c>
      <c r="G34" s="104">
        <v>0</v>
      </c>
      <c r="H34" s="105">
        <v>0</v>
      </c>
      <c r="I34" s="105">
        <v>0</v>
      </c>
      <c r="J34" s="106" t="s">
        <v>127</v>
      </c>
      <c r="K34" s="106" t="s">
        <v>127</v>
      </c>
      <c r="L34" s="106" t="s">
        <v>127</v>
      </c>
      <c r="M34" s="105">
        <v>0</v>
      </c>
      <c r="N34" s="105">
        <v>0</v>
      </c>
      <c r="O34" s="105">
        <v>0</v>
      </c>
      <c r="P34" s="105">
        <v>0</v>
      </c>
      <c r="Q34" s="105">
        <v>0</v>
      </c>
      <c r="R34" s="105">
        <v>0</v>
      </c>
      <c r="S34" s="105">
        <v>0</v>
      </c>
      <c r="T34" s="1"/>
      <c r="U34" s="1"/>
      <c r="V34" s="1"/>
      <c r="W34" s="1"/>
      <c r="X34" s="1"/>
      <c r="Y34" s="1"/>
      <c r="Z34" s="1"/>
      <c r="AA34" s="1"/>
      <c r="AB34" s="1"/>
      <c r="AC34" s="1"/>
      <c r="AD34" s="1"/>
    </row>
    <row r="35" spans="1:30" ht="40.5" customHeight="1" thickBot="1" x14ac:dyDescent="0.35">
      <c r="A35" s="1"/>
      <c r="B35" s="102" t="s">
        <v>126</v>
      </c>
      <c r="C35" s="256" t="s">
        <v>110</v>
      </c>
      <c r="D35" s="257"/>
      <c r="E35" s="106" t="s">
        <v>289</v>
      </c>
      <c r="F35" s="106" t="s">
        <v>335</v>
      </c>
      <c r="G35" s="104">
        <f>(F35-E35)/E35*100%</f>
        <v>0.29213483146067415</v>
      </c>
      <c r="H35" s="105">
        <v>0</v>
      </c>
      <c r="I35" s="105">
        <v>0</v>
      </c>
      <c r="J35" s="106" t="s">
        <v>127</v>
      </c>
      <c r="K35" s="105">
        <v>0</v>
      </c>
      <c r="L35" s="105">
        <v>0</v>
      </c>
      <c r="M35" s="105">
        <v>0</v>
      </c>
      <c r="N35" s="105">
        <v>0</v>
      </c>
      <c r="O35" s="105">
        <v>0</v>
      </c>
      <c r="P35" s="105">
        <v>0</v>
      </c>
      <c r="Q35" s="105">
        <v>0</v>
      </c>
      <c r="R35" s="105">
        <v>0</v>
      </c>
      <c r="S35" s="105">
        <v>0</v>
      </c>
      <c r="T35" s="1"/>
      <c r="U35" s="1"/>
      <c r="V35" s="1"/>
      <c r="W35" s="1"/>
      <c r="X35" s="1"/>
      <c r="Y35" s="1"/>
      <c r="Z35" s="1"/>
      <c r="AA35" s="1"/>
      <c r="AB35" s="1"/>
      <c r="AC35" s="1"/>
      <c r="AD35" s="1"/>
    </row>
    <row r="36" spans="1:30" ht="23.25" customHeight="1" thickBot="1" x14ac:dyDescent="0.35">
      <c r="A36" s="1"/>
      <c r="B36" s="83" t="s">
        <v>92</v>
      </c>
      <c r="C36" s="256" t="s">
        <v>93</v>
      </c>
      <c r="D36" s="257"/>
      <c r="E36" s="106" t="s">
        <v>264</v>
      </c>
      <c r="F36" s="106" t="s">
        <v>336</v>
      </c>
      <c r="G36" s="104">
        <f>(F36-E36)/E36*100%</f>
        <v>-0.39386189258312021</v>
      </c>
      <c r="H36" s="106" t="s">
        <v>127</v>
      </c>
      <c r="I36" s="106" t="s">
        <v>127</v>
      </c>
      <c r="J36" s="106" t="s">
        <v>127</v>
      </c>
      <c r="K36" s="105">
        <v>0</v>
      </c>
      <c r="L36" s="105">
        <v>0</v>
      </c>
      <c r="M36" s="105">
        <v>0</v>
      </c>
      <c r="N36" s="105">
        <v>0</v>
      </c>
      <c r="O36" s="105">
        <v>0</v>
      </c>
      <c r="P36" s="105">
        <v>0</v>
      </c>
      <c r="Q36" s="106" t="s">
        <v>127</v>
      </c>
      <c r="R36" s="106" t="s">
        <v>127</v>
      </c>
      <c r="S36" s="105">
        <v>0</v>
      </c>
      <c r="T36" s="1"/>
      <c r="U36" s="1"/>
      <c r="V36" s="1"/>
      <c r="W36" s="1"/>
      <c r="X36" s="1"/>
      <c r="Y36" s="1"/>
      <c r="Z36" s="1"/>
      <c r="AA36" s="1"/>
      <c r="AB36" s="1"/>
      <c r="AC36" s="1"/>
      <c r="AD36" s="1"/>
    </row>
    <row r="37" spans="1:30" ht="15.6" x14ac:dyDescent="0.3">
      <c r="A37" s="1"/>
      <c r="B37" s="30"/>
      <c r="C37" s="30"/>
      <c r="D37" s="30"/>
      <c r="E37" s="30"/>
      <c r="F37" s="30"/>
      <c r="G37" s="30"/>
      <c r="H37" s="30"/>
      <c r="I37" s="30"/>
      <c r="J37" s="30"/>
      <c r="K37" s="30"/>
      <c r="L37" s="30"/>
      <c r="M37" s="30"/>
      <c r="N37" s="30"/>
      <c r="O37" s="30"/>
      <c r="P37" s="30"/>
      <c r="Q37" s="30"/>
      <c r="R37" s="30"/>
      <c r="S37" s="30"/>
      <c r="T37" s="1"/>
      <c r="U37" s="1"/>
      <c r="V37" s="1"/>
      <c r="W37" s="1"/>
      <c r="X37" s="1"/>
      <c r="Y37" s="1"/>
      <c r="Z37" s="1"/>
      <c r="AA37" s="1"/>
      <c r="AB37" s="1"/>
      <c r="AC37" s="1"/>
      <c r="AD37" s="1"/>
    </row>
    <row r="38" spans="1:30" ht="15.6" x14ac:dyDescent="0.3">
      <c r="A38" s="1"/>
      <c r="B38" s="30"/>
      <c r="C38" s="30"/>
      <c r="D38" s="30"/>
      <c r="E38" s="30"/>
      <c r="F38" s="30"/>
      <c r="G38" s="30"/>
      <c r="H38" s="30"/>
      <c r="I38" s="30"/>
      <c r="J38" s="30"/>
      <c r="K38" s="30"/>
      <c r="L38" s="30"/>
      <c r="M38" s="30"/>
      <c r="N38" s="30"/>
      <c r="O38" s="30"/>
      <c r="P38" s="30"/>
      <c r="Q38" s="30"/>
      <c r="R38" s="30"/>
      <c r="S38" s="30"/>
      <c r="T38" s="1"/>
      <c r="U38" s="1"/>
      <c r="V38" s="1"/>
      <c r="W38" s="1"/>
      <c r="X38" s="1"/>
      <c r="Y38" s="1"/>
      <c r="Z38" s="1"/>
      <c r="AA38" s="1"/>
      <c r="AB38" s="1"/>
      <c r="AC38" s="1"/>
      <c r="AD38" s="1"/>
    </row>
    <row r="39" spans="1:30" ht="15.6" x14ac:dyDescent="0.3">
      <c r="A39" s="1"/>
      <c r="B39" s="30"/>
      <c r="C39" s="30"/>
      <c r="D39" s="30"/>
      <c r="E39" s="30"/>
      <c r="F39" s="30"/>
      <c r="G39" s="30"/>
      <c r="H39" s="30"/>
      <c r="I39" s="30"/>
      <c r="J39" s="30"/>
      <c r="K39" s="30"/>
      <c r="L39" s="30"/>
      <c r="M39" s="30"/>
      <c r="N39" s="30"/>
      <c r="O39" s="30"/>
      <c r="P39" s="30"/>
      <c r="Q39" s="30"/>
      <c r="R39" s="30"/>
      <c r="S39" s="30"/>
      <c r="T39" s="1"/>
      <c r="U39" s="1"/>
      <c r="V39" s="1"/>
      <c r="W39" s="1"/>
      <c r="X39" s="1"/>
      <c r="Y39" s="1"/>
      <c r="Z39" s="1"/>
      <c r="AA39" s="1"/>
      <c r="AB39" s="1"/>
      <c r="AC39" s="1"/>
      <c r="AD39" s="1"/>
    </row>
    <row r="40" spans="1:30" ht="20.399999999999999" customHeight="1" x14ac:dyDescent="0.3">
      <c r="A40" s="1"/>
      <c r="B40" s="144" t="s">
        <v>128</v>
      </c>
      <c r="C40" s="144"/>
      <c r="D40" s="144"/>
      <c r="E40" s="144"/>
      <c r="F40" s="144"/>
      <c r="G40" s="144"/>
      <c r="H40" s="144"/>
      <c r="I40" s="144"/>
      <c r="J40" s="144"/>
      <c r="K40" s="144"/>
      <c r="L40" s="144"/>
      <c r="M40" s="144"/>
      <c r="N40" s="30"/>
      <c r="O40" s="30"/>
      <c r="P40" s="30"/>
      <c r="Q40" s="30"/>
      <c r="R40" s="30"/>
      <c r="S40" s="30"/>
      <c r="T40" s="1"/>
      <c r="U40" s="1"/>
      <c r="V40" s="1"/>
      <c r="W40" s="1"/>
      <c r="X40" s="1"/>
      <c r="Y40" s="1"/>
      <c r="Z40" s="1"/>
      <c r="AA40" s="1"/>
      <c r="AB40" s="1"/>
      <c r="AC40" s="1"/>
      <c r="AD40" s="1"/>
    </row>
    <row r="41" spans="1:30" ht="16.2" thickBot="1" x14ac:dyDescent="0.35">
      <c r="A41" s="1"/>
      <c r="B41" s="30"/>
      <c r="C41" s="30"/>
      <c r="D41" s="30"/>
      <c r="E41" s="30"/>
      <c r="F41" s="30"/>
      <c r="G41" s="30"/>
      <c r="H41" s="30"/>
      <c r="I41" s="30"/>
      <c r="J41" s="30"/>
      <c r="K41" s="30"/>
      <c r="L41" s="30"/>
      <c r="M41" s="30"/>
      <c r="N41" s="30"/>
      <c r="O41" s="30"/>
      <c r="P41" s="30"/>
      <c r="Q41" s="30"/>
      <c r="R41" s="30"/>
      <c r="S41" s="30"/>
      <c r="T41" s="1"/>
      <c r="U41" s="1"/>
      <c r="V41" s="1"/>
      <c r="W41" s="1"/>
      <c r="X41" s="1"/>
      <c r="Y41" s="1"/>
      <c r="Z41" s="1"/>
      <c r="AA41" s="1"/>
      <c r="AB41" s="1"/>
      <c r="AC41" s="1"/>
      <c r="AD41" s="1"/>
    </row>
    <row r="42" spans="1:30" ht="113.25" customHeight="1" thickBot="1" x14ac:dyDescent="0.35">
      <c r="A42" s="1"/>
      <c r="B42" s="300" t="s">
        <v>40</v>
      </c>
      <c r="C42" s="300" t="s">
        <v>129</v>
      </c>
      <c r="D42" s="300" t="s">
        <v>130</v>
      </c>
      <c r="E42" s="302" t="s">
        <v>131</v>
      </c>
      <c r="F42" s="246" t="s">
        <v>132</v>
      </c>
      <c r="G42" s="246"/>
      <c r="H42" s="59" t="s">
        <v>133</v>
      </c>
      <c r="I42" s="62" t="s">
        <v>134</v>
      </c>
      <c r="J42" s="63"/>
      <c r="K42" s="59" t="s">
        <v>135</v>
      </c>
      <c r="L42" s="59" t="s">
        <v>136</v>
      </c>
      <c r="M42" s="59" t="s">
        <v>137</v>
      </c>
      <c r="N42" s="59" t="s">
        <v>138</v>
      </c>
      <c r="O42" s="30"/>
      <c r="P42" s="30"/>
      <c r="Q42" s="30"/>
      <c r="R42" s="30"/>
      <c r="S42" s="30"/>
      <c r="T42" s="1"/>
      <c r="U42" s="1"/>
      <c r="V42" s="1"/>
      <c r="W42" s="1"/>
      <c r="X42" s="1"/>
      <c r="Y42" s="1"/>
      <c r="Z42" s="1"/>
      <c r="AA42" s="1"/>
      <c r="AB42" s="1"/>
      <c r="AC42" s="1"/>
      <c r="AD42" s="1"/>
    </row>
    <row r="43" spans="1:30" ht="12.9" customHeight="1" thickBot="1" x14ac:dyDescent="0.35">
      <c r="A43" s="1"/>
      <c r="B43" s="301"/>
      <c r="C43" s="301"/>
      <c r="D43" s="301"/>
      <c r="E43" s="303"/>
      <c r="F43" s="246"/>
      <c r="G43" s="246"/>
      <c r="H43" s="60"/>
      <c r="I43" s="64"/>
      <c r="J43" s="65"/>
      <c r="K43" s="60"/>
      <c r="L43" s="60"/>
      <c r="M43" s="60"/>
      <c r="N43" s="60"/>
      <c r="O43" s="30"/>
      <c r="P43" s="30"/>
      <c r="Q43" s="30"/>
      <c r="R43" s="30"/>
      <c r="S43" s="30"/>
      <c r="T43" s="1"/>
      <c r="U43" s="1"/>
      <c r="V43" s="1"/>
      <c r="W43" s="1"/>
      <c r="X43" s="1"/>
      <c r="Y43" s="1"/>
      <c r="Z43" s="1"/>
      <c r="AA43" s="1"/>
      <c r="AB43" s="1"/>
      <c r="AC43" s="1"/>
      <c r="AD43" s="1"/>
    </row>
    <row r="44" spans="1:30" ht="19.5" customHeight="1" thickBot="1" x14ac:dyDescent="0.35">
      <c r="A44" s="1"/>
      <c r="B44" s="66">
        <v>1</v>
      </c>
      <c r="C44" s="67">
        <v>2</v>
      </c>
      <c r="D44" s="67">
        <v>3</v>
      </c>
      <c r="E44" s="68" t="s">
        <v>139</v>
      </c>
      <c r="F44" s="247">
        <v>5</v>
      </c>
      <c r="G44" s="247"/>
      <c r="H44" s="69">
        <v>6</v>
      </c>
      <c r="I44" s="70">
        <v>7</v>
      </c>
      <c r="J44" s="71"/>
      <c r="K44" s="67">
        <v>8</v>
      </c>
      <c r="L44" s="67">
        <v>9</v>
      </c>
      <c r="M44" s="66">
        <v>10</v>
      </c>
      <c r="N44" s="44">
        <v>11</v>
      </c>
      <c r="O44" s="30"/>
      <c r="P44" s="30"/>
      <c r="Q44" s="30"/>
      <c r="R44" s="30"/>
      <c r="S44" s="30"/>
      <c r="T44" s="1"/>
      <c r="U44" s="1"/>
      <c r="V44" s="1"/>
      <c r="W44" s="1"/>
      <c r="X44" s="1"/>
      <c r="Y44" s="1"/>
      <c r="Z44" s="1"/>
      <c r="AA44" s="1"/>
      <c r="AB44" s="1"/>
      <c r="AC44" s="1"/>
      <c r="AD44" s="1"/>
    </row>
    <row r="45" spans="1:30" ht="38.4" customHeight="1" x14ac:dyDescent="0.3">
      <c r="A45" s="1"/>
      <c r="B45" s="222">
        <v>1</v>
      </c>
      <c r="C45" s="222" t="s">
        <v>356</v>
      </c>
      <c r="D45" s="222" t="s">
        <v>140</v>
      </c>
      <c r="E45" s="337" t="s">
        <v>141</v>
      </c>
      <c r="F45" s="248" t="s">
        <v>142</v>
      </c>
      <c r="G45" s="249"/>
      <c r="H45" s="309" t="s">
        <v>143</v>
      </c>
      <c r="I45" s="250" t="s">
        <v>144</v>
      </c>
      <c r="J45" s="251"/>
      <c r="K45" s="263">
        <v>10307</v>
      </c>
      <c r="L45" s="263">
        <v>30</v>
      </c>
      <c r="M45" s="263">
        <v>7</v>
      </c>
      <c r="N45" s="263">
        <v>0</v>
      </c>
      <c r="O45" s="30"/>
      <c r="P45" s="30"/>
      <c r="Q45" s="30"/>
      <c r="R45" s="30"/>
      <c r="S45" s="30"/>
      <c r="T45" s="1"/>
      <c r="U45" s="1"/>
      <c r="V45" s="1"/>
      <c r="W45" s="1"/>
      <c r="X45" s="1"/>
      <c r="Y45" s="1"/>
      <c r="Z45" s="1"/>
      <c r="AA45" s="1"/>
      <c r="AB45" s="1"/>
      <c r="AC45" s="1"/>
      <c r="AD45" s="1"/>
    </row>
    <row r="46" spans="1:30" ht="15.6" x14ac:dyDescent="0.3">
      <c r="A46" s="1"/>
      <c r="B46" s="299"/>
      <c r="C46" s="299"/>
      <c r="D46" s="299"/>
      <c r="E46" s="338"/>
      <c r="F46" s="252" t="s">
        <v>145</v>
      </c>
      <c r="G46" s="253"/>
      <c r="H46" s="310"/>
      <c r="I46" s="252"/>
      <c r="J46" s="253"/>
      <c r="K46" s="264"/>
      <c r="L46" s="264"/>
      <c r="M46" s="264"/>
      <c r="N46" s="264"/>
      <c r="O46" s="30"/>
      <c r="P46" s="30"/>
      <c r="Q46" s="30"/>
      <c r="R46" s="30"/>
      <c r="S46" s="30"/>
      <c r="T46" s="1"/>
      <c r="U46" s="1"/>
      <c r="V46" s="1"/>
      <c r="W46" s="1"/>
      <c r="X46" s="1"/>
      <c r="Y46" s="1"/>
      <c r="Z46" s="1"/>
      <c r="AA46" s="1"/>
      <c r="AB46" s="1"/>
      <c r="AC46" s="1"/>
      <c r="AD46" s="1"/>
    </row>
    <row r="47" spans="1:30" ht="15.6" x14ac:dyDescent="0.3">
      <c r="A47" s="1"/>
      <c r="B47" s="299"/>
      <c r="C47" s="299"/>
      <c r="D47" s="299"/>
      <c r="E47" s="338"/>
      <c r="F47" s="252" t="s">
        <v>146</v>
      </c>
      <c r="G47" s="253"/>
      <c r="H47" s="310"/>
      <c r="I47" s="252"/>
      <c r="J47" s="253"/>
      <c r="K47" s="264"/>
      <c r="L47" s="264"/>
      <c r="M47" s="264"/>
      <c r="N47" s="264"/>
      <c r="O47" s="30"/>
      <c r="P47" s="30"/>
      <c r="Q47" s="30"/>
      <c r="R47" s="30"/>
      <c r="S47" s="30"/>
      <c r="T47" s="1"/>
      <c r="U47" s="1"/>
      <c r="V47" s="1"/>
      <c r="W47" s="1"/>
      <c r="X47" s="1"/>
      <c r="Y47" s="1"/>
      <c r="Z47" s="1"/>
      <c r="AA47" s="1"/>
      <c r="AB47" s="1"/>
      <c r="AC47" s="1"/>
      <c r="AD47" s="1"/>
    </row>
    <row r="48" spans="1:30" ht="24.15" customHeight="1" thickBot="1" x14ac:dyDescent="0.35">
      <c r="A48" s="1"/>
      <c r="B48" s="223"/>
      <c r="C48" s="223"/>
      <c r="D48" s="223"/>
      <c r="E48" s="338"/>
      <c r="F48" s="252" t="s">
        <v>147</v>
      </c>
      <c r="G48" s="253"/>
      <c r="H48" s="311"/>
      <c r="I48" s="254"/>
      <c r="J48" s="255"/>
      <c r="K48" s="265"/>
      <c r="L48" s="265"/>
      <c r="M48" s="265"/>
      <c r="N48" s="265"/>
      <c r="O48" s="30"/>
      <c r="P48" s="30"/>
      <c r="Q48" s="30"/>
      <c r="R48" s="30"/>
      <c r="S48" s="30"/>
      <c r="T48" s="1"/>
      <c r="U48" s="1"/>
      <c r="V48" s="1"/>
      <c r="W48" s="1"/>
      <c r="X48" s="1"/>
      <c r="Y48" s="1"/>
      <c r="Z48" s="1"/>
      <c r="AA48" s="1"/>
      <c r="AB48" s="1"/>
      <c r="AC48" s="1"/>
      <c r="AD48" s="1"/>
    </row>
    <row r="49" spans="1:30" ht="39" customHeight="1" thickBot="1" x14ac:dyDescent="0.35">
      <c r="A49" s="1"/>
      <c r="B49" s="69"/>
      <c r="C49" s="72"/>
      <c r="D49" s="100" t="s">
        <v>151</v>
      </c>
      <c r="E49" s="338"/>
      <c r="F49" s="334" t="s">
        <v>148</v>
      </c>
      <c r="G49" s="335"/>
      <c r="H49" s="67"/>
      <c r="I49" s="234" t="s">
        <v>149</v>
      </c>
      <c r="J49" s="309"/>
      <c r="K49" s="72"/>
      <c r="L49" s="72"/>
      <c r="M49" s="69"/>
      <c r="N49" s="43"/>
      <c r="O49" s="30"/>
      <c r="P49" s="30"/>
      <c r="Q49" s="30"/>
      <c r="R49" s="30"/>
      <c r="S49" s="30"/>
      <c r="T49" s="1"/>
      <c r="U49" s="1"/>
      <c r="V49" s="1"/>
      <c r="W49" s="1"/>
      <c r="X49" s="1"/>
      <c r="Y49" s="1"/>
      <c r="Z49" s="1"/>
      <c r="AA49" s="1"/>
      <c r="AB49" s="1"/>
      <c r="AC49" s="1"/>
      <c r="AD49" s="1"/>
    </row>
    <row r="50" spans="1:30" ht="16.649999999999999" customHeight="1" x14ac:dyDescent="0.3">
      <c r="A50" s="1"/>
      <c r="B50" s="247"/>
      <c r="C50" s="293"/>
      <c r="D50" s="296"/>
      <c r="E50" s="339"/>
      <c r="F50" s="336" t="s">
        <v>150</v>
      </c>
      <c r="G50" s="310"/>
      <c r="H50" s="304"/>
      <c r="I50" s="336"/>
      <c r="J50" s="310"/>
      <c r="K50" s="304"/>
      <c r="L50" s="304"/>
      <c r="M50" s="304"/>
      <c r="N50" s="304"/>
      <c r="O50" s="1"/>
      <c r="P50" s="1"/>
      <c r="Q50" s="1"/>
      <c r="R50" s="1"/>
      <c r="S50" s="1"/>
      <c r="T50" s="1"/>
      <c r="U50" s="1"/>
      <c r="V50" s="1"/>
      <c r="W50" s="1"/>
      <c r="X50" s="1"/>
      <c r="Y50" s="1"/>
      <c r="Z50" s="1"/>
      <c r="AA50" s="1"/>
      <c r="AB50" s="1"/>
      <c r="AC50" s="1"/>
      <c r="AD50" s="1"/>
    </row>
    <row r="51" spans="1:30" ht="9.15" customHeight="1" x14ac:dyDescent="0.3">
      <c r="A51" s="1"/>
      <c r="B51" s="307"/>
      <c r="C51" s="294"/>
      <c r="D51" s="297"/>
      <c r="E51" s="339"/>
      <c r="F51" s="336"/>
      <c r="G51" s="310"/>
      <c r="H51" s="305"/>
      <c r="I51" s="336"/>
      <c r="J51" s="310"/>
      <c r="K51" s="305"/>
      <c r="L51" s="305"/>
      <c r="M51" s="305"/>
      <c r="N51" s="305"/>
      <c r="O51" s="1"/>
      <c r="P51" s="1"/>
      <c r="Q51" s="1"/>
      <c r="R51" s="1"/>
      <c r="S51" s="1"/>
      <c r="T51" s="1"/>
      <c r="U51" s="1"/>
      <c r="V51" s="1"/>
      <c r="W51" s="1"/>
      <c r="X51" s="1"/>
      <c r="Y51" s="1"/>
      <c r="Z51" s="1"/>
      <c r="AA51" s="1"/>
      <c r="AB51" s="1"/>
      <c r="AC51" s="1"/>
      <c r="AD51" s="1"/>
    </row>
    <row r="52" spans="1:30" ht="6.75" customHeight="1" x14ac:dyDescent="0.3">
      <c r="A52" s="1"/>
      <c r="B52" s="307"/>
      <c r="C52" s="294"/>
      <c r="D52" s="297"/>
      <c r="E52" s="339"/>
      <c r="F52" s="336"/>
      <c r="G52" s="310"/>
      <c r="H52" s="305"/>
      <c r="I52" s="336"/>
      <c r="J52" s="310"/>
      <c r="K52" s="305"/>
      <c r="L52" s="305"/>
      <c r="M52" s="305"/>
      <c r="N52" s="305"/>
      <c r="O52" s="1"/>
      <c r="P52" s="1"/>
      <c r="Q52" s="1"/>
      <c r="R52" s="1"/>
      <c r="S52" s="1"/>
      <c r="T52" s="1"/>
      <c r="U52" s="1"/>
      <c r="V52" s="1"/>
      <c r="W52" s="1"/>
      <c r="X52" s="1"/>
      <c r="Y52" s="1"/>
      <c r="Z52" s="1"/>
      <c r="AA52" s="1"/>
      <c r="AB52" s="1"/>
      <c r="AC52" s="1"/>
      <c r="AD52" s="1"/>
    </row>
    <row r="53" spans="1:30" ht="5.25" customHeight="1" x14ac:dyDescent="0.3">
      <c r="A53" s="1"/>
      <c r="B53" s="307"/>
      <c r="C53" s="294"/>
      <c r="D53" s="297"/>
      <c r="E53" s="339"/>
      <c r="F53" s="336"/>
      <c r="G53" s="310"/>
      <c r="H53" s="305"/>
      <c r="I53" s="336"/>
      <c r="J53" s="310"/>
      <c r="K53" s="305"/>
      <c r="L53" s="305"/>
      <c r="M53" s="305"/>
      <c r="N53" s="305"/>
      <c r="O53" s="1"/>
      <c r="P53" s="1"/>
      <c r="Q53" s="1"/>
      <c r="R53" s="1"/>
      <c r="S53" s="1"/>
      <c r="T53" s="1"/>
      <c r="U53" s="1"/>
      <c r="V53" s="1"/>
      <c r="W53" s="1"/>
      <c r="X53" s="1"/>
      <c r="Y53" s="1"/>
      <c r="Z53" s="1"/>
      <c r="AA53" s="1"/>
      <c r="AB53" s="1"/>
      <c r="AC53" s="1"/>
      <c r="AD53" s="1"/>
    </row>
    <row r="54" spans="1:30" ht="9.15" customHeight="1" thickBot="1" x14ac:dyDescent="0.35">
      <c r="A54" s="1"/>
      <c r="B54" s="308"/>
      <c r="C54" s="295"/>
      <c r="D54" s="298"/>
      <c r="E54" s="340"/>
      <c r="F54" s="235"/>
      <c r="G54" s="311"/>
      <c r="H54" s="306"/>
      <c r="I54" s="235"/>
      <c r="J54" s="311"/>
      <c r="K54" s="306"/>
      <c r="L54" s="306"/>
      <c r="M54" s="306"/>
      <c r="N54" s="306"/>
      <c r="O54" s="1"/>
      <c r="P54" s="1"/>
      <c r="Q54" s="1"/>
      <c r="R54" s="1"/>
      <c r="S54" s="1"/>
      <c r="T54" s="1"/>
      <c r="U54" s="1"/>
      <c r="V54" s="1"/>
      <c r="W54" s="1"/>
      <c r="X54" s="1"/>
      <c r="Y54" s="1"/>
      <c r="Z54" s="1"/>
      <c r="AA54" s="1"/>
      <c r="AB54" s="1"/>
      <c r="AC54" s="1"/>
      <c r="AD54" s="1"/>
    </row>
    <row r="55" spans="1:30" ht="15.6" x14ac:dyDescent="0.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row>
    <row r="56" spans="1:30" ht="15.6" x14ac:dyDescent="0.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row>
    <row r="57" spans="1:30" ht="15.6" x14ac:dyDescent="0.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row>
    <row r="58" spans="1:30" ht="21.75" customHeight="1" x14ac:dyDescent="0.3">
      <c r="A58" s="1"/>
      <c r="B58" s="144" t="s">
        <v>152</v>
      </c>
      <c r="C58" s="145"/>
      <c r="D58" s="145"/>
      <c r="E58" s="145"/>
      <c r="F58" s="145"/>
      <c r="G58" s="145"/>
      <c r="H58" s="145"/>
      <c r="I58" s="145"/>
      <c r="J58" s="145"/>
      <c r="K58" s="145"/>
      <c r="L58" s="145"/>
      <c r="M58" s="1"/>
      <c r="N58" s="1"/>
      <c r="O58" s="1"/>
      <c r="P58" s="1"/>
      <c r="Q58" s="1"/>
      <c r="R58" s="1"/>
      <c r="S58" s="1"/>
      <c r="T58" s="1"/>
      <c r="U58" s="1"/>
      <c r="V58" s="1"/>
      <c r="W58" s="1"/>
      <c r="X58" s="1"/>
      <c r="Y58" s="1"/>
      <c r="Z58" s="1"/>
      <c r="AA58" s="1"/>
      <c r="AB58" s="1"/>
      <c r="AC58" s="1"/>
      <c r="AD58" s="1"/>
    </row>
    <row r="59" spans="1:30" ht="16.2" thickBot="1" x14ac:dyDescent="0.3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row>
    <row r="60" spans="1:30" ht="30.9" customHeight="1" thickBot="1" x14ac:dyDescent="0.35">
      <c r="A60" s="1"/>
      <c r="B60" s="21" t="s">
        <v>40</v>
      </c>
      <c r="C60" s="277" t="s">
        <v>25</v>
      </c>
      <c r="D60" s="278"/>
      <c r="E60" s="277" t="s">
        <v>153</v>
      </c>
      <c r="F60" s="278"/>
      <c r="G60" s="281"/>
      <c r="H60" s="282"/>
      <c r="I60" s="1"/>
      <c r="J60" s="1"/>
      <c r="K60" s="1"/>
      <c r="L60" s="1"/>
      <c r="M60" s="1"/>
      <c r="N60" s="1"/>
      <c r="O60" s="1"/>
      <c r="P60" s="1"/>
      <c r="Q60" s="1"/>
      <c r="R60" s="1"/>
      <c r="S60" s="1"/>
      <c r="T60" s="1"/>
      <c r="U60" s="1"/>
      <c r="V60" s="1"/>
      <c r="W60" s="1"/>
      <c r="X60" s="1"/>
      <c r="Y60" s="1"/>
      <c r="Z60" s="1"/>
      <c r="AA60" s="1"/>
      <c r="AB60" s="1"/>
      <c r="AC60" s="1"/>
      <c r="AD60" s="1"/>
    </row>
    <row r="61" spans="1:30" ht="63.75" customHeight="1" x14ac:dyDescent="0.3">
      <c r="A61" s="1"/>
      <c r="B61" s="274">
        <v>1</v>
      </c>
      <c r="C61" s="145" t="s">
        <v>154</v>
      </c>
      <c r="D61" s="145"/>
      <c r="E61" s="270" t="s">
        <v>155</v>
      </c>
      <c r="F61" s="271"/>
      <c r="G61" s="283"/>
      <c r="H61" s="284"/>
      <c r="I61" s="1"/>
      <c r="J61" s="1"/>
      <c r="K61" s="2"/>
      <c r="L61" s="1"/>
      <c r="M61" s="1"/>
      <c r="N61" s="1"/>
      <c r="O61" s="1"/>
      <c r="P61" s="1"/>
      <c r="Q61" s="1"/>
      <c r="R61" s="1"/>
      <c r="S61" s="1"/>
      <c r="T61" s="1"/>
      <c r="U61" s="1"/>
      <c r="V61" s="1"/>
      <c r="W61" s="1"/>
      <c r="X61" s="1"/>
      <c r="Y61" s="1"/>
      <c r="Z61" s="1"/>
      <c r="AA61" s="1"/>
      <c r="AB61" s="1"/>
      <c r="AC61" s="1"/>
      <c r="AD61" s="1"/>
    </row>
    <row r="62" spans="1:30" ht="56.4" customHeight="1" x14ac:dyDescent="0.3">
      <c r="A62" s="1"/>
      <c r="B62" s="275"/>
      <c r="C62" s="145" t="s">
        <v>156</v>
      </c>
      <c r="D62" s="145"/>
      <c r="E62" s="272"/>
      <c r="F62" s="273"/>
      <c r="G62" s="285" t="s">
        <v>337</v>
      </c>
      <c r="H62" s="286"/>
      <c r="I62" s="1"/>
      <c r="J62" s="1"/>
      <c r="K62" s="1"/>
      <c r="L62" s="1"/>
      <c r="M62" s="1"/>
      <c r="N62" s="1"/>
      <c r="O62" s="1"/>
      <c r="P62" s="1"/>
      <c r="Q62" s="1"/>
      <c r="R62" s="1"/>
      <c r="S62" s="1"/>
      <c r="T62" s="1"/>
      <c r="U62" s="1"/>
      <c r="V62" s="1"/>
      <c r="W62" s="1"/>
      <c r="X62" s="1"/>
      <c r="Y62" s="1"/>
      <c r="Z62" s="1"/>
      <c r="AA62" s="1"/>
      <c r="AB62" s="1"/>
      <c r="AC62" s="1"/>
      <c r="AD62" s="1"/>
    </row>
    <row r="63" spans="1:30" ht="69.75" customHeight="1" thickBot="1" x14ac:dyDescent="0.35">
      <c r="A63" s="1"/>
      <c r="B63" s="276"/>
      <c r="C63" s="145" t="s">
        <v>157</v>
      </c>
      <c r="D63" s="145"/>
      <c r="E63" s="272"/>
      <c r="F63" s="273"/>
      <c r="G63" s="279" t="s">
        <v>338</v>
      </c>
      <c r="H63" s="280"/>
      <c r="I63" s="1"/>
      <c r="J63" s="1"/>
      <c r="K63" s="1"/>
      <c r="L63" s="1"/>
      <c r="M63" s="1"/>
      <c r="N63" s="1"/>
      <c r="O63" s="1"/>
      <c r="P63" s="1"/>
      <c r="Q63" s="1"/>
      <c r="R63" s="1"/>
      <c r="S63" s="1"/>
      <c r="T63" s="1"/>
      <c r="U63" s="1"/>
      <c r="V63" s="1"/>
      <c r="W63" s="1"/>
      <c r="X63" s="1"/>
      <c r="Y63" s="1"/>
      <c r="Z63" s="1"/>
      <c r="AA63" s="1"/>
      <c r="AB63" s="1"/>
      <c r="AC63" s="1"/>
      <c r="AD63" s="1"/>
    </row>
    <row r="64" spans="1:30" ht="59.25" customHeight="1" thickBot="1" x14ac:dyDescent="0.35">
      <c r="A64" s="1"/>
      <c r="B64" s="45">
        <v>2</v>
      </c>
      <c r="C64" s="266" t="s">
        <v>158</v>
      </c>
      <c r="D64" s="267"/>
      <c r="E64" s="268" t="s">
        <v>159</v>
      </c>
      <c r="F64" s="269"/>
      <c r="G64" s="321">
        <v>27233</v>
      </c>
      <c r="H64" s="322"/>
      <c r="I64" s="1"/>
      <c r="J64" s="1"/>
      <c r="K64" s="1"/>
      <c r="L64" s="1"/>
      <c r="M64" s="1"/>
      <c r="N64" s="1"/>
      <c r="O64" s="1"/>
      <c r="P64" s="1"/>
      <c r="Q64" s="1"/>
      <c r="R64" s="1"/>
      <c r="S64" s="1"/>
      <c r="T64" s="1"/>
      <c r="U64" s="1"/>
      <c r="V64" s="1"/>
      <c r="W64" s="1"/>
      <c r="X64" s="1"/>
      <c r="Y64" s="1"/>
      <c r="Z64" s="1"/>
      <c r="AA64" s="1"/>
      <c r="AB64" s="1"/>
      <c r="AC64" s="1"/>
      <c r="AD64" s="1"/>
    </row>
    <row r="65" spans="1:30" ht="69.75" customHeight="1" thickBot="1" x14ac:dyDescent="0.35">
      <c r="A65" s="1"/>
      <c r="B65" s="44" t="s">
        <v>116</v>
      </c>
      <c r="C65" s="266" t="s">
        <v>160</v>
      </c>
      <c r="D65" s="267"/>
      <c r="E65" s="268" t="s">
        <v>159</v>
      </c>
      <c r="F65" s="269"/>
      <c r="G65" s="321">
        <v>17793</v>
      </c>
      <c r="H65" s="322"/>
      <c r="I65" s="1"/>
      <c r="J65" s="1"/>
      <c r="K65" s="1"/>
      <c r="L65" s="1"/>
      <c r="M65" s="1"/>
      <c r="N65" s="1"/>
      <c r="O65" s="1"/>
      <c r="P65" s="1"/>
      <c r="Q65" s="1"/>
      <c r="R65" s="1"/>
      <c r="S65" s="1"/>
      <c r="T65" s="1"/>
      <c r="U65" s="1"/>
      <c r="V65" s="1"/>
      <c r="W65" s="1"/>
      <c r="X65" s="1"/>
      <c r="Y65" s="1"/>
      <c r="Z65" s="1"/>
      <c r="AA65" s="1"/>
      <c r="AB65" s="1"/>
      <c r="AC65" s="1"/>
      <c r="AD65" s="1"/>
    </row>
    <row r="66" spans="1:30" ht="73.5" customHeight="1" thickBot="1" x14ac:dyDescent="0.35">
      <c r="A66" s="1"/>
      <c r="B66" s="44" t="s">
        <v>119</v>
      </c>
      <c r="C66" s="266" t="s">
        <v>161</v>
      </c>
      <c r="D66" s="267"/>
      <c r="E66" s="268" t="s">
        <v>159</v>
      </c>
      <c r="F66" s="269"/>
      <c r="G66" s="268">
        <v>12903</v>
      </c>
      <c r="H66" s="269"/>
      <c r="I66" s="1"/>
      <c r="J66" s="1"/>
      <c r="K66" s="1"/>
      <c r="L66" s="1"/>
      <c r="M66" s="1"/>
      <c r="N66" s="1"/>
      <c r="O66" s="1"/>
      <c r="P66" s="1"/>
      <c r="Q66" s="1"/>
      <c r="R66" s="1"/>
      <c r="S66" s="1"/>
      <c r="T66" s="1"/>
      <c r="U66" s="1"/>
      <c r="V66" s="1"/>
      <c r="W66" s="1"/>
      <c r="X66" s="1"/>
      <c r="Y66" s="1"/>
      <c r="Z66" s="1"/>
      <c r="AA66" s="1"/>
      <c r="AB66" s="1"/>
      <c r="AC66" s="1"/>
      <c r="AD66" s="1"/>
    </row>
    <row r="67" spans="1:30" ht="68.25" customHeight="1" thickBot="1" x14ac:dyDescent="0.35">
      <c r="A67" s="1"/>
      <c r="B67" s="44">
        <v>3</v>
      </c>
      <c r="C67" s="266" t="s">
        <v>162</v>
      </c>
      <c r="D67" s="267"/>
      <c r="E67" s="231" t="s">
        <v>163</v>
      </c>
      <c r="F67" s="231"/>
      <c r="G67" s="323">
        <v>1</v>
      </c>
      <c r="H67" s="324"/>
      <c r="I67" s="1"/>
      <c r="J67" s="1"/>
      <c r="K67" s="1"/>
      <c r="L67" s="1"/>
      <c r="M67" s="1"/>
      <c r="N67" s="1"/>
      <c r="O67" s="1"/>
      <c r="P67" s="1"/>
      <c r="Q67" s="1"/>
      <c r="R67" s="1"/>
      <c r="S67" s="1"/>
      <c r="T67" s="1"/>
      <c r="U67" s="1"/>
      <c r="V67" s="1"/>
      <c r="W67" s="1"/>
      <c r="X67" s="1"/>
      <c r="Y67" s="1"/>
      <c r="Z67" s="1"/>
      <c r="AA67" s="1"/>
      <c r="AB67" s="1"/>
      <c r="AC67" s="1"/>
      <c r="AD67" s="1"/>
    </row>
    <row r="68" spans="1:30" ht="67.5" customHeight="1" thickBot="1" x14ac:dyDescent="0.35">
      <c r="A68" s="1"/>
      <c r="B68" s="44">
        <v>4</v>
      </c>
      <c r="C68" s="266" t="s">
        <v>164</v>
      </c>
      <c r="D68" s="267"/>
      <c r="E68" s="268" t="s">
        <v>163</v>
      </c>
      <c r="F68" s="269"/>
      <c r="G68" s="323">
        <v>1.7</v>
      </c>
      <c r="H68" s="324"/>
      <c r="I68" s="1"/>
      <c r="J68" s="1"/>
      <c r="K68" s="1"/>
      <c r="L68" s="1"/>
      <c r="M68" s="1"/>
      <c r="N68" s="1"/>
      <c r="O68" s="1"/>
      <c r="P68" s="1"/>
      <c r="Q68" s="1"/>
      <c r="R68" s="1"/>
      <c r="S68" s="1"/>
      <c r="T68" s="1"/>
      <c r="U68" s="1"/>
      <c r="V68" s="1"/>
      <c r="W68" s="1"/>
      <c r="X68" s="1"/>
      <c r="Y68" s="1"/>
      <c r="Z68" s="1"/>
      <c r="AA68" s="1"/>
      <c r="AB68" s="1"/>
      <c r="AC68" s="1"/>
      <c r="AD68" s="1"/>
    </row>
    <row r="69" spans="1:30" ht="15.6"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1:30" ht="15.6"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71" spans="1:30" ht="15.6"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row>
    <row r="72" spans="1:30" ht="15.6" x14ac:dyDescent="0.3">
      <c r="A72" s="1"/>
      <c r="B72" s="171" t="s">
        <v>358</v>
      </c>
      <c r="C72" s="172"/>
      <c r="D72" s="172"/>
      <c r="E72" s="172"/>
      <c r="F72" s="172"/>
      <c r="G72" s="172"/>
      <c r="H72" s="172"/>
      <c r="I72" s="172"/>
      <c r="J72" s="172"/>
      <c r="K72" s="172"/>
      <c r="L72" s="172"/>
      <c r="M72" s="172"/>
      <c r="N72" s="172"/>
      <c r="O72" s="1"/>
      <c r="P72" s="1"/>
      <c r="Q72" s="1"/>
      <c r="R72" s="1"/>
      <c r="S72" s="1"/>
      <c r="T72" s="1"/>
      <c r="U72" s="1"/>
      <c r="V72" s="1"/>
      <c r="W72" s="1"/>
      <c r="X72" s="1"/>
      <c r="Y72" s="1"/>
      <c r="Z72" s="1"/>
      <c r="AA72" s="1"/>
      <c r="AB72" s="1"/>
      <c r="AC72" s="1"/>
      <c r="AD72" s="1"/>
    </row>
    <row r="73" spans="1:30" ht="15.6" x14ac:dyDescent="0.3">
      <c r="A73" s="1"/>
      <c r="B73" s="172"/>
      <c r="C73" s="172"/>
      <c r="D73" s="172"/>
      <c r="E73" s="172"/>
      <c r="F73" s="172"/>
      <c r="G73" s="172"/>
      <c r="H73" s="172"/>
      <c r="I73" s="172"/>
      <c r="J73" s="172"/>
      <c r="K73" s="172"/>
      <c r="L73" s="172"/>
      <c r="M73" s="172"/>
      <c r="N73" s="172"/>
      <c r="O73" s="1"/>
      <c r="P73" s="1"/>
      <c r="Q73" s="1"/>
      <c r="R73" s="1"/>
      <c r="S73" s="1"/>
      <c r="T73" s="1"/>
      <c r="U73" s="1"/>
      <c r="V73" s="1"/>
      <c r="W73" s="1"/>
      <c r="X73" s="1"/>
      <c r="Y73" s="1"/>
      <c r="Z73" s="1"/>
      <c r="AA73" s="1"/>
      <c r="AB73" s="1"/>
      <c r="AC73" s="1"/>
      <c r="AD73" s="1"/>
    </row>
    <row r="74" spans="1:30" ht="22.5" customHeight="1" x14ac:dyDescent="0.3">
      <c r="A74" s="1"/>
      <c r="B74" s="172"/>
      <c r="C74" s="172"/>
      <c r="D74" s="172"/>
      <c r="E74" s="172"/>
      <c r="F74" s="172"/>
      <c r="G74" s="172"/>
      <c r="H74" s="172"/>
      <c r="I74" s="172"/>
      <c r="J74" s="172"/>
      <c r="K74" s="172"/>
      <c r="L74" s="172"/>
      <c r="M74" s="172"/>
      <c r="N74" s="172"/>
      <c r="O74" s="1"/>
      <c r="P74" s="1"/>
      <c r="Q74" s="1"/>
      <c r="R74" s="1"/>
      <c r="S74" s="1"/>
      <c r="T74" s="1"/>
      <c r="U74" s="1"/>
      <c r="V74" s="1"/>
      <c r="W74" s="1"/>
      <c r="X74" s="1"/>
      <c r="Y74" s="1"/>
      <c r="Z74" s="1"/>
      <c r="AA74" s="1"/>
      <c r="AB74" s="1"/>
      <c r="AC74" s="1"/>
      <c r="AD74" s="1"/>
    </row>
    <row r="75" spans="1:30" ht="15.6"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row>
    <row r="76" spans="1:30" ht="15.6"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row>
    <row r="77" spans="1:30" ht="15.6"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row>
    <row r="78" spans="1:30" ht="15.6" x14ac:dyDescent="0.3">
      <c r="A78" s="1"/>
      <c r="B78" s="145" t="s">
        <v>309</v>
      </c>
      <c r="C78" s="145"/>
      <c r="D78" s="145"/>
      <c r="E78" s="145"/>
      <c r="F78" s="145"/>
      <c r="G78" s="145"/>
      <c r="H78" s="145"/>
      <c r="I78" s="145"/>
      <c r="J78" s="145"/>
      <c r="K78" s="145"/>
      <c r="L78" s="145"/>
      <c r="M78" s="145"/>
      <c r="N78" s="1"/>
      <c r="O78" s="1"/>
      <c r="P78" s="1"/>
      <c r="Q78" s="1"/>
      <c r="R78" s="1"/>
      <c r="S78" s="1"/>
      <c r="T78" s="1"/>
      <c r="U78" s="1"/>
      <c r="V78" s="1"/>
      <c r="W78" s="1"/>
      <c r="X78" s="1"/>
      <c r="Y78" s="1"/>
      <c r="Z78" s="1"/>
      <c r="AA78" s="1"/>
      <c r="AB78" s="1"/>
      <c r="AC78" s="1"/>
      <c r="AD78" s="1"/>
    </row>
    <row r="79" spans="1:30" ht="25.5" customHeight="1" x14ac:dyDescent="0.3">
      <c r="A79" s="1"/>
      <c r="B79" s="145"/>
      <c r="C79" s="145"/>
      <c r="D79" s="145"/>
      <c r="E79" s="145"/>
      <c r="F79" s="145"/>
      <c r="G79" s="145"/>
      <c r="H79" s="145"/>
      <c r="I79" s="145"/>
      <c r="J79" s="145"/>
      <c r="K79" s="145"/>
      <c r="L79" s="145"/>
      <c r="M79" s="145"/>
      <c r="N79" s="1"/>
      <c r="O79" s="1"/>
      <c r="P79" s="1"/>
      <c r="Q79" s="1"/>
      <c r="R79" s="1"/>
      <c r="S79" s="1"/>
      <c r="T79" s="1"/>
      <c r="U79" s="1"/>
      <c r="V79" s="1"/>
      <c r="W79" s="1"/>
      <c r="X79" s="1"/>
      <c r="Y79" s="1"/>
      <c r="Z79" s="1"/>
      <c r="AA79" s="1"/>
      <c r="AB79" s="1"/>
      <c r="AC79" s="1"/>
      <c r="AD79" s="1"/>
    </row>
    <row r="80" spans="1:30" ht="15.6"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row>
    <row r="81" spans="1:30" ht="15.6"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row>
    <row r="82" spans="1:30" ht="15.6"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row>
    <row r="83" spans="1:30" ht="18.75" customHeight="1" x14ac:dyDescent="0.3">
      <c r="A83" s="1"/>
      <c r="B83" s="144" t="s">
        <v>355</v>
      </c>
      <c r="C83" s="145"/>
      <c r="D83" s="145"/>
      <c r="E83" s="145"/>
      <c r="F83" s="145"/>
      <c r="G83" s="145"/>
      <c r="H83" s="145"/>
      <c r="I83" s="145"/>
      <c r="J83" s="145"/>
      <c r="K83" s="145"/>
      <c r="L83" s="145"/>
      <c r="M83" s="1"/>
      <c r="N83" s="1"/>
      <c r="O83" s="1"/>
      <c r="P83" s="1"/>
      <c r="Q83" s="1"/>
      <c r="R83" s="1"/>
      <c r="S83" s="1"/>
      <c r="T83" s="1"/>
      <c r="U83" s="1"/>
      <c r="V83" s="1"/>
      <c r="W83" s="1"/>
      <c r="X83" s="1"/>
      <c r="Y83" s="1"/>
      <c r="Z83" s="1"/>
      <c r="AA83" s="1"/>
      <c r="AB83" s="1"/>
      <c r="AC83" s="1"/>
      <c r="AD83" s="1"/>
    </row>
    <row r="84" spans="1:30" ht="16.2" thickBot="1" x14ac:dyDescent="0.3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row>
    <row r="85" spans="1:30" ht="52.65" customHeight="1" thickBot="1" x14ac:dyDescent="0.35">
      <c r="A85" s="1"/>
      <c r="B85" s="17" t="s">
        <v>165</v>
      </c>
      <c r="C85" s="21" t="s">
        <v>166</v>
      </c>
      <c r="D85" s="277" t="s">
        <v>167</v>
      </c>
      <c r="E85" s="287"/>
      <c r="F85" s="287"/>
      <c r="G85" s="278"/>
      <c r="H85" s="277" t="s">
        <v>168</v>
      </c>
      <c r="I85" s="287"/>
      <c r="J85" s="278"/>
      <c r="K85" s="1"/>
      <c r="L85" s="1"/>
      <c r="M85" s="1"/>
      <c r="N85" s="1"/>
      <c r="O85" s="1"/>
      <c r="P85" s="1"/>
      <c r="Q85" s="1"/>
      <c r="R85" s="1"/>
      <c r="S85" s="1"/>
      <c r="T85" s="1"/>
      <c r="U85" s="1"/>
      <c r="V85" s="1"/>
      <c r="W85" s="1"/>
      <c r="X85" s="1"/>
      <c r="Y85" s="1"/>
      <c r="Z85" s="1"/>
      <c r="AA85" s="1"/>
      <c r="AB85" s="1"/>
      <c r="AC85" s="1"/>
      <c r="AD85" s="1"/>
    </row>
    <row r="86" spans="1:30" ht="200.4" customHeight="1" thickBot="1" x14ac:dyDescent="0.35">
      <c r="A86" s="1"/>
      <c r="B86" s="17">
        <v>1</v>
      </c>
      <c r="C86" s="44" t="s">
        <v>169</v>
      </c>
      <c r="D86" s="268" t="str">
        <f>[1]Лист1!$E$7</f>
        <v xml:space="preserve">Выделение в счет квоты 6 (шести) рабочих мест для трудоустройства инвалидов в соответствии с ФЗ от 24.11.1995 года № 181-ФЗ «О социальной защите инвалидов в РФ» (с последующими изменениями); Законом Республики Хакасия от 01.07.2011 № 61  "О гарантиях трудовой занятости инвалидов в Республике Хакасия" (с последующими изменениями
</v>
      </c>
      <c r="E86" s="288"/>
      <c r="F86" s="288"/>
      <c r="G86" s="269"/>
      <c r="H86" s="289" t="s">
        <v>326</v>
      </c>
      <c r="I86" s="290" t="s">
        <v>325</v>
      </c>
      <c r="J86" s="291" t="s">
        <v>325</v>
      </c>
      <c r="K86" s="1"/>
      <c r="L86" s="1"/>
      <c r="M86" s="1"/>
      <c r="N86" s="1"/>
      <c r="O86" s="1"/>
      <c r="P86" s="1"/>
      <c r="Q86" s="1"/>
      <c r="R86" s="1"/>
      <c r="S86" s="1"/>
      <c r="T86" s="1"/>
      <c r="U86" s="1"/>
      <c r="V86" s="1"/>
      <c r="W86" s="1"/>
      <c r="X86" s="1"/>
      <c r="Y86" s="1"/>
      <c r="Z86" s="1"/>
      <c r="AA86" s="1"/>
      <c r="AB86" s="1"/>
      <c r="AC86" s="1"/>
      <c r="AD86" s="1"/>
    </row>
    <row r="87" spans="1:30" ht="94.5" customHeight="1" thickBot="1" x14ac:dyDescent="0.35">
      <c r="A87" s="1"/>
      <c r="B87" s="17">
        <v>2</v>
      </c>
      <c r="C87" s="44" t="s">
        <v>170</v>
      </c>
      <c r="D87" s="268" t="s">
        <v>327</v>
      </c>
      <c r="E87" s="288"/>
      <c r="F87" s="288"/>
      <c r="G87" s="269"/>
      <c r="H87" s="268" t="s">
        <v>328</v>
      </c>
      <c r="I87" s="288"/>
      <c r="J87" s="269"/>
      <c r="K87" s="1"/>
      <c r="L87" s="1"/>
      <c r="M87" s="1"/>
      <c r="N87" s="1"/>
      <c r="O87" s="1"/>
      <c r="P87" s="1"/>
      <c r="Q87" s="1"/>
      <c r="R87" s="1"/>
      <c r="S87" s="1"/>
      <c r="T87" s="1"/>
      <c r="U87" s="1"/>
      <c r="V87" s="1"/>
      <c r="W87" s="1"/>
      <c r="X87" s="1"/>
      <c r="Y87" s="1"/>
      <c r="Z87" s="1"/>
      <c r="AA87" s="1"/>
      <c r="AB87" s="1"/>
      <c r="AC87" s="1"/>
      <c r="AD87" s="1"/>
    </row>
    <row r="88" spans="1:30" ht="15.6"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row>
    <row r="89" spans="1:30" ht="15.6"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row>
    <row r="90" spans="1:30" ht="15.6"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row>
    <row r="91" spans="1:30" ht="38.4" customHeight="1" x14ac:dyDescent="0.3">
      <c r="A91" s="1"/>
      <c r="B91" s="171" t="s">
        <v>310</v>
      </c>
      <c r="C91" s="172"/>
      <c r="D91" s="172"/>
      <c r="E91" s="172"/>
      <c r="F91" s="172"/>
      <c r="G91" s="172"/>
      <c r="H91" s="172"/>
      <c r="I91" s="172"/>
      <c r="J91" s="172"/>
      <c r="K91" s="172"/>
      <c r="L91" s="172"/>
      <c r="M91" s="172"/>
      <c r="N91" s="172"/>
      <c r="O91" s="172"/>
      <c r="P91" s="172"/>
      <c r="Q91" s="1"/>
      <c r="R91" s="1"/>
      <c r="S91" s="1"/>
      <c r="T91" s="1"/>
      <c r="U91" s="1"/>
      <c r="V91" s="1"/>
      <c r="W91" s="1"/>
      <c r="X91" s="1"/>
      <c r="Y91" s="1"/>
      <c r="Z91" s="1"/>
      <c r="AA91" s="1"/>
      <c r="AB91" s="1"/>
      <c r="AC91" s="1"/>
      <c r="AD91" s="1"/>
    </row>
    <row r="92" spans="1:30" ht="15.6"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row>
    <row r="93" spans="1:30" ht="15.6"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row>
    <row r="94" spans="1:30" ht="15.6" x14ac:dyDescent="0.3">
      <c r="A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row>
    <row r="95" spans="1:30" ht="15.6"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row>
    <row r="96" spans="1:30" ht="15.6"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row>
    <row r="97" spans="1:30" ht="15.6"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row>
    <row r="98" spans="1:30" ht="15.6"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row>
    <row r="99" spans="1:30" ht="15.6"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row>
    <row r="100" spans="1:30" ht="15.6"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row>
    <row r="101" spans="1:30" ht="15.6"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row>
    <row r="102" spans="1:30" ht="15.6"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row>
    <row r="103" spans="1:30" ht="15.6"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row>
    <row r="104" spans="1:30" ht="15.6"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row>
    <row r="105" spans="1:30" ht="15.6"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row>
    <row r="106" spans="1:30" ht="15.6"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row>
    <row r="107" spans="1:30" ht="15.6"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row>
    <row r="108" spans="1:30" ht="15.6"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row>
    <row r="109" spans="1:30" ht="15.6"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row>
    <row r="110" spans="1:30" ht="15.6"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row>
    <row r="111" spans="1:30" ht="15.6"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row>
    <row r="112" spans="1:30" ht="15.6"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row>
    <row r="113" spans="1:30" ht="15.6"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row>
    <row r="114" spans="1:30" ht="15.6"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row>
    <row r="115" spans="1:30" ht="15.6"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row>
    <row r="116" spans="1:30" ht="15.6"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row>
    <row r="117" spans="1:30" ht="15.6"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row>
    <row r="118" spans="1:30" ht="15.6"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row>
    <row r="119" spans="1:30" ht="15.6"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row>
    <row r="120" spans="1:30" ht="15.6"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row>
    <row r="121" spans="1:30" ht="15.6"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row>
    <row r="122" spans="1:30" ht="15.6"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row>
    <row r="123" spans="1:30" ht="15.6"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row>
    <row r="124" spans="1:30" ht="15.6"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row>
    <row r="125" spans="1:30" ht="15.6"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row>
    <row r="126" spans="1:30" ht="15.6"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row>
    <row r="127" spans="1:30" ht="15.6"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row>
    <row r="128" spans="1:30" ht="15.6"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row>
    <row r="129" spans="1:30" ht="15.6"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row>
    <row r="130" spans="1:30" ht="15.6"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row>
    <row r="131" spans="1:30" ht="15.6"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row>
    <row r="132" spans="1:30" ht="15.6"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row>
    <row r="133" spans="1:30" ht="15.6"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row>
    <row r="134" spans="1:30" ht="15.6"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row>
    <row r="135" spans="1:30" ht="15.6"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row>
    <row r="136" spans="1:30" ht="15.6"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row>
    <row r="137" spans="1:30" ht="15.6"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row>
    <row r="138" spans="1:30" ht="15.6"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row>
    <row r="139" spans="1:30" ht="15.6"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row>
    <row r="140" spans="1:30" ht="15.6"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row>
    <row r="141" spans="1:30" ht="15.6"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row>
    <row r="142" spans="1:30" ht="15.6"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row>
    <row r="143" spans="1:30" ht="15.6"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row>
    <row r="144" spans="1:30" ht="15.6"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row>
    <row r="145" spans="1:30" ht="15.6"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row>
    <row r="146" spans="1:30" ht="15.6"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row>
    <row r="147" spans="1:30" ht="15.6"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row>
    <row r="148" spans="1:30" ht="15.6"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row>
    <row r="149" spans="1:30" ht="15.6"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row>
    <row r="150" spans="1:30" ht="15.6"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row>
    <row r="151" spans="1:30" ht="15.6"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row>
    <row r="152" spans="1:30" ht="15.6"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row>
    <row r="153" spans="1:30" ht="15.6"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row>
    <row r="154" spans="1:30" ht="15.6"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row>
    <row r="155" spans="1:30" ht="15.6"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row>
    <row r="156" spans="1:30" ht="15.6"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row>
    <row r="157" spans="1:30" ht="15.6"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row>
    <row r="158" spans="1:30" ht="15.6"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row>
    <row r="159" spans="1:30" ht="15.6"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row>
    <row r="160" spans="1:30" ht="15.6"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row>
    <row r="161" spans="1:30" ht="15.6"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row>
    <row r="162" spans="1:30" ht="15.6"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row>
    <row r="163" spans="1:30" ht="15.6"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row>
    <row r="164" spans="1:30" ht="15.6"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row>
    <row r="165" spans="1:30" ht="15.6"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row>
    <row r="166" spans="1:30" ht="15.6"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row>
    <row r="167" spans="1:30" ht="15.6"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row>
    <row r="168" spans="1:30" ht="15.6"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row>
    <row r="169" spans="1:30" ht="15.6"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row>
    <row r="170" spans="1:30" ht="15.6"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row>
    <row r="171" spans="1:30" ht="15.6"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row>
    <row r="172" spans="1:30" ht="15.6"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row>
    <row r="173" spans="1:30" ht="15.6"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row>
    <row r="174" spans="1:30" ht="15.6"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row>
    <row r="175" spans="1:30" ht="15.6"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row>
    <row r="176" spans="1:30" ht="15.6"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row>
    <row r="177" spans="1:30" ht="15.6"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row>
    <row r="178" spans="1:30" ht="15.6"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row>
    <row r="179" spans="1:30" ht="15.6"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row>
    <row r="180" spans="1:30" ht="15.6"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row>
    <row r="181" spans="1:30" ht="15.6"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row>
    <row r="182" spans="1:30" ht="15.6"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row>
    <row r="183" spans="1:30" ht="15.6"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row>
    <row r="184" spans="1:30" ht="15.6"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row>
    <row r="185" spans="1:30" ht="15.6"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row>
    <row r="186" spans="1:30" ht="15.6"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row>
    <row r="187" spans="1:30" ht="15.6"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row>
    <row r="188" spans="1:30" ht="15.6"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row>
    <row r="189" spans="1:30" ht="15.6"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row>
    <row r="190" spans="1:30" ht="15.6"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row>
    <row r="191" spans="1:30" ht="15.6"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row>
    <row r="192" spans="1:30" ht="15.6" x14ac:dyDescent="0.3">
      <c r="A192" s="1"/>
      <c r="B192" s="144" t="s">
        <v>311</v>
      </c>
      <c r="C192" s="144"/>
      <c r="D192" s="144"/>
      <c r="E192" s="144"/>
      <c r="F192" s="144"/>
      <c r="G192" s="144"/>
      <c r="H192" s="144"/>
      <c r="I192" s="144"/>
      <c r="J192" s="144"/>
      <c r="K192" s="144"/>
      <c r="L192" s="144"/>
      <c r="M192" s="144"/>
      <c r="N192" s="144"/>
      <c r="O192" s="144"/>
      <c r="P192" s="144"/>
      <c r="Q192" s="1"/>
      <c r="R192" s="1"/>
      <c r="S192" s="1"/>
      <c r="T192" s="1"/>
      <c r="U192" s="1"/>
      <c r="V192" s="1"/>
      <c r="W192" s="1"/>
      <c r="X192" s="1"/>
      <c r="Y192" s="1"/>
      <c r="Z192" s="1"/>
      <c r="AA192" s="1"/>
      <c r="AB192" s="1"/>
      <c r="AC192" s="1"/>
      <c r="AD192" s="1"/>
    </row>
    <row r="193" spans="1:30" ht="15.6" x14ac:dyDescent="0.3">
      <c r="A193" s="1"/>
      <c r="B193" s="144"/>
      <c r="C193" s="144"/>
      <c r="D193" s="144"/>
      <c r="E193" s="144"/>
      <c r="F193" s="144"/>
      <c r="G193" s="144"/>
      <c r="H193" s="144"/>
      <c r="I193" s="144"/>
      <c r="J193" s="144"/>
      <c r="K193" s="144"/>
      <c r="L193" s="144"/>
      <c r="M193" s="144"/>
      <c r="N193" s="144"/>
      <c r="O193" s="144"/>
      <c r="P193" s="144"/>
      <c r="Q193" s="1"/>
      <c r="R193" s="1"/>
      <c r="S193" s="1"/>
      <c r="T193" s="1"/>
      <c r="U193" s="1"/>
      <c r="V193" s="1"/>
      <c r="W193" s="1"/>
      <c r="X193" s="1"/>
      <c r="Y193" s="1"/>
      <c r="Z193" s="1"/>
      <c r="AA193" s="1"/>
      <c r="AB193" s="1"/>
      <c r="AC193" s="1"/>
      <c r="AD193" s="1"/>
    </row>
    <row r="194" spans="1:30" ht="36.75" customHeight="1" x14ac:dyDescent="0.3">
      <c r="A194" s="1"/>
      <c r="B194" s="144"/>
      <c r="C194" s="144"/>
      <c r="D194" s="144"/>
      <c r="E194" s="144"/>
      <c r="F194" s="144"/>
      <c r="G194" s="144"/>
      <c r="H194" s="144"/>
      <c r="I194" s="144"/>
      <c r="J194" s="144"/>
      <c r="K194" s="144"/>
      <c r="L194" s="144"/>
      <c r="M194" s="144"/>
      <c r="N194" s="144"/>
      <c r="O194" s="144"/>
      <c r="P194" s="144"/>
      <c r="Q194" s="1"/>
      <c r="R194" s="1"/>
      <c r="S194" s="1"/>
      <c r="T194" s="1"/>
      <c r="U194" s="1"/>
      <c r="V194" s="1"/>
      <c r="W194" s="1"/>
      <c r="X194" s="1"/>
      <c r="Y194" s="1"/>
      <c r="Z194" s="1"/>
      <c r="AA194" s="1"/>
      <c r="AB194" s="1"/>
      <c r="AC194" s="1"/>
      <c r="AD194" s="1"/>
    </row>
    <row r="195" spans="1:30" ht="15.6"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row>
    <row r="196" spans="1:30" ht="15.6"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row>
    <row r="197" spans="1:30" ht="15.6"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row>
    <row r="198" spans="1:30" ht="15.6"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row>
    <row r="199" spans="1:30" ht="15.6"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row>
    <row r="200" spans="1:30" ht="15.6"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row>
    <row r="201" spans="1:30" ht="15.6"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row>
    <row r="202" spans="1:30" ht="15.6"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row>
    <row r="203" spans="1:30" ht="15.6"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row>
    <row r="204" spans="1:30" ht="15.6"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row>
    <row r="205" spans="1:30" ht="15.6"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row>
    <row r="206" spans="1:30" ht="15.6"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row>
    <row r="207" spans="1:30" ht="15.6"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row>
    <row r="208" spans="1:30" ht="15.6"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row>
    <row r="209" spans="1:30" ht="15.6"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row>
    <row r="210" spans="1:30" ht="15.6"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row>
    <row r="211" spans="1:30" ht="15.6"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row>
    <row r="212" spans="1:30" ht="15.6"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row>
    <row r="213" spans="1:30" ht="15.6"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row>
    <row r="214" spans="1:30" ht="15.6"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row>
    <row r="215" spans="1:30" ht="15.6"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row>
    <row r="216" spans="1:30" ht="15.6"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row>
    <row r="217" spans="1:30" ht="15.6"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row>
    <row r="218" spans="1:30" ht="15.6"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row>
    <row r="219" spans="1:30" ht="15.6"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row>
    <row r="220" spans="1:30" ht="15.6"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row>
    <row r="221" spans="1:30" ht="15.6"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row>
    <row r="222" spans="1:30" ht="15.6"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row>
    <row r="223" spans="1:30" ht="15.6"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row>
    <row r="224" spans="1:30" ht="15.6"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row>
    <row r="225" spans="1:30" ht="15.6"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row>
    <row r="226" spans="1:30" ht="15.6"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row>
    <row r="227" spans="1:30" ht="15.6"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row>
    <row r="228" spans="1:30" ht="15.6"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row>
    <row r="229" spans="1:30" ht="15.6"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row>
    <row r="230" spans="1:30" ht="15.6"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row>
    <row r="231" spans="1:30" ht="15.6"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row>
    <row r="232" spans="1:30" ht="15.6"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row>
    <row r="233" spans="1:30" ht="15.6"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row>
    <row r="234" spans="1:30" ht="15.6"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row>
    <row r="235" spans="1:30" ht="15.6"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row>
    <row r="236" spans="1:30" ht="15.6"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row>
    <row r="237" spans="1:30" ht="15.6"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row>
    <row r="238" spans="1:30" ht="15.6"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row>
    <row r="239" spans="1:30" ht="15.6"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row>
    <row r="240" spans="1:30" ht="15.6"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row>
    <row r="241" spans="1:30" ht="15.6"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row>
    <row r="242" spans="1:30" ht="15.6"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row>
    <row r="243" spans="1:30" ht="15.6"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row>
    <row r="244" spans="1:30" ht="15.6"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row>
    <row r="245" spans="1:30" ht="15.6"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row>
    <row r="246" spans="1:30" ht="15.6"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row>
    <row r="247" spans="1:30" ht="15.6"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row>
    <row r="248" spans="1:30" ht="15.6"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row>
    <row r="249" spans="1:30" ht="15.6"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row>
    <row r="250" spans="1:30" ht="15.6"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row>
    <row r="251" spans="1:30" ht="15.6"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row>
    <row r="252" spans="1:30" ht="15.6"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row>
    <row r="253" spans="1:30" ht="15.6"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row>
    <row r="254" spans="1:30" ht="15.6"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row>
    <row r="255" spans="1:30" ht="15.6"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row>
    <row r="256" spans="1:30" ht="15.6"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row>
    <row r="257" spans="1:30" ht="15.6"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row>
    <row r="258" spans="1:30" ht="15.6"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row>
    <row r="259" spans="1:30" ht="15.6"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row>
    <row r="260" spans="1:30" ht="15.6"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row>
    <row r="261" spans="1:30" ht="15.6"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row>
    <row r="262" spans="1:30" ht="15.6"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row>
    <row r="263" spans="1:30" ht="15.6"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row>
    <row r="264" spans="1:30" ht="15.6"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row>
    <row r="265" spans="1:30" ht="15.6"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row>
    <row r="266" spans="1:30" ht="15.6"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row>
    <row r="267" spans="1:30" ht="15.6"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row>
    <row r="268" spans="1:30" ht="15.6"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row>
    <row r="269" spans="1:30" ht="15.6"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row>
    <row r="270" spans="1:30" ht="15.6"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row>
    <row r="271" spans="1:30" ht="15.6"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row>
    <row r="272" spans="1:30" ht="15.6"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row>
    <row r="273" spans="1:30" ht="15.6"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row>
    <row r="274" spans="1:30" ht="15.6"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row>
    <row r="275" spans="1:30" ht="15.6"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row>
    <row r="276" spans="1:30" ht="15.6"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row>
    <row r="277" spans="1:30" ht="15.6"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row>
    <row r="278" spans="1:30" ht="15.6"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row>
    <row r="279" spans="1:30" ht="15.6"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row>
    <row r="280" spans="1:30" ht="15.6"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row>
    <row r="281" spans="1:30" ht="15.6"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row>
    <row r="282" spans="1:30" ht="15.6"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row>
    <row r="283" spans="1:30" ht="15.6"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row>
    <row r="284" spans="1:30" ht="15.6"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row>
    <row r="285" spans="1:30" ht="15.6"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row>
    <row r="286" spans="1:30" ht="15.6"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row>
    <row r="287" spans="1:30" ht="15.6"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row>
    <row r="288" spans="1:30" ht="15.6"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row>
    <row r="289" spans="1:30" ht="15.6"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row>
    <row r="290" spans="1:30" ht="15.6"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row>
    <row r="291" spans="1:30" ht="15.6"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row>
    <row r="292" spans="1:30" ht="15.6"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row>
    <row r="293" spans="1:30" ht="15.6"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row>
    <row r="294" spans="1:30" ht="15.6"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row>
    <row r="295" spans="1:30" ht="15.6"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row>
    <row r="296" spans="1:30" ht="15.6"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row>
    <row r="297" spans="1:30" ht="15.6"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row>
    <row r="298" spans="1:30" ht="15.6"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row>
    <row r="299" spans="1:30" ht="15.6"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row>
    <row r="300" spans="1:30" ht="15.6"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row>
    <row r="301" spans="1:30" ht="15.6"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row>
    <row r="302" spans="1:30" ht="15.6"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row>
    <row r="303" spans="1:30" ht="15.6"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row>
    <row r="304" spans="1:30" ht="15.6"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row>
    <row r="305" spans="1:30" ht="15.6"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row>
    <row r="306" spans="1:30" ht="15.6"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row>
    <row r="307" spans="1:30" ht="15.6"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row>
    <row r="308" spans="1:30" ht="15.6"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row>
    <row r="309" spans="1:30" ht="15.6"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row>
    <row r="310" spans="1:30" ht="15.6"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row>
    <row r="311" spans="1:30" ht="15.6"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row>
    <row r="312" spans="1:30" ht="15.6"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row>
    <row r="313" spans="1:30" ht="15.6"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row>
    <row r="314" spans="1:30" ht="15.6"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row>
    <row r="315" spans="1:30" ht="15.6"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row>
    <row r="316" spans="1:30" ht="15.6"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row>
    <row r="317" spans="1:30" ht="15.6"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row>
    <row r="318" spans="1:30" ht="15.6"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row>
    <row r="319" spans="1:30" ht="15.6"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row>
    <row r="320" spans="1:30" ht="15.6"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row>
    <row r="321" spans="1:30" ht="15.6"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row>
    <row r="322" spans="1:30" ht="15.6"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row>
    <row r="323" spans="1:30" ht="15.6"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row>
    <row r="324" spans="1:30" ht="15.6"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row>
    <row r="325" spans="1:30" ht="15.6"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row>
    <row r="326" spans="1:30" ht="15.6"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row>
    <row r="327" spans="1:30" ht="15.6"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row>
    <row r="328" spans="1:30" ht="15.6"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row>
    <row r="329" spans="1:30" ht="15.6"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row>
    <row r="330" spans="1:30" ht="15.6"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row>
    <row r="331" spans="1:30" ht="15.6"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row>
    <row r="332" spans="1:30" ht="15.6"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row>
    <row r="333" spans="1:30" ht="15.6"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row>
    <row r="334" spans="1:30" ht="15.6"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row>
    <row r="335" spans="1:30" ht="15.6"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row>
    <row r="336" spans="1:30" ht="15.6"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row>
    <row r="337" spans="1:30" ht="15.6"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row>
    <row r="338" spans="1:30" ht="15.6"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row>
    <row r="339" spans="1:30" ht="15.6"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row>
    <row r="340" spans="1:30" ht="15.6"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row>
    <row r="341" spans="1:30" ht="15.6"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row>
    <row r="342" spans="1:30" ht="15.6"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row>
    <row r="343" spans="1:30" ht="15.6"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row>
    <row r="344" spans="1:30" ht="15.6"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row>
    <row r="345" spans="1:30" ht="15.6"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row>
    <row r="346" spans="1:30" ht="15.6"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row>
    <row r="347" spans="1:30" ht="15.6"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row>
    <row r="348" spans="1:30" ht="15.6"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row>
    <row r="349" spans="1:30" ht="15.6"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row>
    <row r="350" spans="1:30" ht="15.6"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row>
    <row r="351" spans="1:30" ht="15.6"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row>
    <row r="352" spans="1:30" ht="15.6"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row>
    <row r="353" spans="1:30" ht="15.6"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row>
    <row r="354" spans="1:30" ht="15.6"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row>
    <row r="355" spans="1:30" ht="15.6"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row>
    <row r="356" spans="1:30" ht="15.6"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row>
    <row r="357" spans="1:30" ht="15.6"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row>
    <row r="358" spans="1:30" ht="15.6"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row>
    <row r="359" spans="1:30" ht="15.6"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row>
    <row r="360" spans="1:30" ht="15.6"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row>
    <row r="361" spans="1:30" ht="15.6"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row>
    <row r="362" spans="1:30" ht="15.6"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row>
    <row r="363" spans="1:30" ht="15.6"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row>
    <row r="364" spans="1:30" ht="15.6"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row>
    <row r="365" spans="1:30" ht="15.6"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row>
    <row r="366" spans="1:30" ht="15.6"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row>
    <row r="367" spans="1:30" ht="15.6"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row>
    <row r="368" spans="1:30" ht="15.6"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row>
    <row r="369" spans="1:30" ht="15.6"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row>
    <row r="370" spans="1:30" ht="15.6"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row>
    <row r="371" spans="1:30" ht="15.6"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row>
    <row r="372" spans="1:30" ht="15.6"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row>
    <row r="373" spans="1:30" ht="15.6"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row>
    <row r="374" spans="1:30" ht="15.6"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row>
    <row r="375" spans="1:30" ht="15.6"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row>
    <row r="376" spans="1:30" ht="15.6"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row>
    <row r="377" spans="1:30" ht="15.6"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row>
    <row r="378" spans="1:30" ht="15.6"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row>
    <row r="379" spans="1:30" ht="15.6"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row>
    <row r="380" spans="1:30" ht="15.6"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row>
    <row r="381" spans="1:30" ht="15.6"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row>
    <row r="382" spans="1:30" ht="15.6"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row>
    <row r="383" spans="1:30" ht="15.6"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row>
    <row r="384" spans="1:30" ht="15.6"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row>
    <row r="385" spans="1:30" ht="15.6"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row>
    <row r="386" spans="1:30" ht="15.6"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row>
    <row r="387" spans="1:30" ht="15.6"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row>
    <row r="388" spans="1:30" ht="15.6"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row>
    <row r="389" spans="1:30" ht="15.6"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row>
    <row r="390" spans="1:30" ht="15.6"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row>
    <row r="391" spans="1:30" ht="15.6"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row>
    <row r="392" spans="1:30" ht="15.6"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row>
    <row r="393" spans="1:30" ht="15.6"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row>
    <row r="394" spans="1:30" ht="15.6"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row>
    <row r="395" spans="1:30" ht="15.6"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row>
    <row r="396" spans="1:30" ht="15.6"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row>
    <row r="397" spans="1:30" ht="15.6"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row>
    <row r="398" spans="1:30" ht="15.6"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row>
    <row r="399" spans="1:30" ht="15.6"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row>
    <row r="400" spans="1:30" ht="15.6"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row>
    <row r="401" spans="1:30" ht="15.6"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row>
    <row r="402" spans="1:30" ht="15.6"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row>
    <row r="403" spans="1:30" ht="15.6"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row>
    <row r="404" spans="1:30" ht="15.6"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row>
    <row r="405" spans="1:30" ht="15.6"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row>
    <row r="406" spans="1:30" ht="15.6"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row>
    <row r="407" spans="1:30" ht="15.6"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row>
    <row r="408" spans="1:30" ht="15.6"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row>
    <row r="409" spans="1:30" ht="15.6"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row>
    <row r="410" spans="1:30" ht="15.6"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row>
    <row r="411" spans="1:30" ht="15.6"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row>
    <row r="412" spans="1:30" ht="15.6"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row>
    <row r="413" spans="1:30" ht="15.6"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row>
    <row r="414" spans="1:30" ht="15.6"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row>
    <row r="415" spans="1:30" ht="15.6"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row>
    <row r="416" spans="1:30" ht="15.6"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row>
    <row r="417" spans="1:30" ht="15.6"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row>
    <row r="418" spans="1:30" ht="15.6"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row>
    <row r="419" spans="1:30" ht="15.6"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row>
    <row r="420" spans="1:30" ht="15.6"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row>
    <row r="421" spans="1:30" ht="15.6"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row>
    <row r="422" spans="1:30" ht="15.6"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row>
    <row r="423" spans="1:30" ht="15.6"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row>
    <row r="424" spans="1:30" ht="15.6"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row>
    <row r="425" spans="1:30" ht="15.6"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row>
    <row r="426" spans="1:30" ht="15.6"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row>
    <row r="427" spans="1:30" ht="15.6"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row>
    <row r="428" spans="1:30" ht="15.6"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row>
    <row r="429" spans="1:30" ht="15.6"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row>
    <row r="430" spans="1:30" ht="15.6"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row>
    <row r="431" spans="1:30" ht="15.6"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row>
    <row r="432" spans="1:30" ht="15.6"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row>
    <row r="433" spans="1:30" ht="15.6"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row>
    <row r="434" spans="1:30" ht="15.6"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row>
    <row r="435" spans="1:30" ht="15.6"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row>
    <row r="436" spans="1:30" ht="15.6"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row>
    <row r="437" spans="1:30" ht="15.6"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row>
    <row r="438" spans="1:30" ht="15.6"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row>
    <row r="439" spans="1:30" ht="15.6"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row>
    <row r="440" spans="1:30" ht="15.6"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row>
    <row r="441" spans="1:30" ht="15.6"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row>
    <row r="442" spans="1:30" ht="15.6"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row>
    <row r="443" spans="1:30" ht="15.6"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row>
    <row r="444" spans="1:30" ht="15.6"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row>
    <row r="445" spans="1:30" ht="15.6"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row>
    <row r="446" spans="1:30" ht="15.6"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row>
    <row r="447" spans="1:30" ht="15.6"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row>
    <row r="448" spans="1:30" ht="15.6"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row>
    <row r="449" spans="1:30" ht="15.6"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row>
    <row r="450" spans="1:30" ht="15.6"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row>
    <row r="451" spans="1:30" ht="15.6"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row>
    <row r="452" spans="1:30" ht="15.6"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row>
    <row r="453" spans="1:30" ht="15.6"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row>
    <row r="454" spans="1:30" ht="15.6"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row>
    <row r="455" spans="1:30" ht="15.6"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row>
    <row r="456" spans="1:30" ht="15.6"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row>
    <row r="457" spans="1:30" ht="15.6"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row>
    <row r="458" spans="1:30" ht="15.6"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row>
    <row r="459" spans="1:30" ht="15.6"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row>
    <row r="460" spans="1:30" ht="15.6"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row>
    <row r="461" spans="1:30" ht="15.6"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row>
    <row r="462" spans="1:30" ht="15.6"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row>
    <row r="463" spans="1:30" ht="15.6"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row>
    <row r="464" spans="1:30" ht="15.6"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row>
    <row r="465" spans="1:30" ht="15.6"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row>
    <row r="466" spans="1:30" ht="15.6"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row>
    <row r="467" spans="1:30" ht="15.6"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row>
    <row r="468" spans="1:30" ht="15.6"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row>
    <row r="469" spans="1:30" ht="15.6"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row>
    <row r="470" spans="1:30" ht="15.6"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row>
    <row r="471" spans="1:30" ht="15.6"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row>
    <row r="472" spans="1:30" ht="15.6"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row>
    <row r="473" spans="1:30" ht="15.6"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row>
    <row r="474" spans="1:30" ht="15.6"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row>
    <row r="475" spans="1:30" ht="15.6"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row>
    <row r="476" spans="1:30" ht="15.6"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row>
    <row r="477" spans="1:30" ht="15.6"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row>
    <row r="478" spans="1:30" ht="15.6"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row>
    <row r="479" spans="1:30" ht="15.6"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row>
    <row r="480" spans="1:30" ht="15.6"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row>
    <row r="481" spans="1:30" ht="15.6"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row>
    <row r="482" spans="1:30" ht="15.6"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row>
    <row r="483" spans="1:30" ht="15.6"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row>
    <row r="484" spans="1:30" ht="15.6"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row>
    <row r="485" spans="1:30" ht="15.6"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row>
    <row r="486" spans="1:30" ht="15.6"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row>
    <row r="487" spans="1:30" ht="15.6"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row>
    <row r="488" spans="1:30" ht="15.6"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row>
    <row r="489" spans="1:30" ht="15.6"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row>
    <row r="490" spans="1:30" ht="15.6"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row>
    <row r="491" spans="1:30" ht="15.6"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row>
    <row r="492" spans="1:30" ht="15.6"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row>
    <row r="493" spans="1:30" ht="15.6"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row>
    <row r="494" spans="1:30" ht="15.6"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row>
    <row r="495" spans="1:30" ht="15.6"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row>
    <row r="496" spans="1:30" ht="15.6"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row>
    <row r="497" spans="1:30" ht="15.6"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row>
    <row r="498" spans="1:30" ht="15.6"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row>
    <row r="499" spans="1:30" ht="15.6"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row>
    <row r="500" spans="1:30" ht="15.6"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row>
    <row r="501" spans="1:30" ht="15.6"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row>
    <row r="502" spans="1:30" ht="15.6"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row>
    <row r="503" spans="1:30" ht="15.6"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row>
    <row r="504" spans="1:30" ht="15.6"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row>
    <row r="505" spans="1:30" ht="15.6"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row>
    <row r="506" spans="1:30" ht="15.6"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row>
    <row r="507" spans="1:30" ht="15.6"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row>
    <row r="508" spans="1:30" ht="15.6"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row>
    <row r="509" spans="1:30" ht="15.6"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row>
    <row r="510" spans="1:30" ht="15.6"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row>
    <row r="511" spans="1:30" ht="15.6"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row>
    <row r="512" spans="1:30" ht="15.6"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row>
    <row r="513" spans="1:30" ht="15.6"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row>
    <row r="514" spans="1:30" ht="15.6"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row>
    <row r="515" spans="1:30" ht="15.6"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row>
    <row r="516" spans="1:30" ht="15.6"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row>
    <row r="517" spans="1:30" ht="15.6"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row>
    <row r="518" spans="1:30" ht="15.6"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row>
    <row r="519" spans="1:30" ht="15.6"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row>
    <row r="520" spans="1:30" ht="15.6"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row>
    <row r="521" spans="1:30" ht="15.6"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row>
    <row r="522" spans="1:30" ht="15.6"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row>
    <row r="523" spans="1:30" ht="15.6"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row>
    <row r="524" spans="1:30" ht="15.6"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row>
    <row r="525" spans="1:30" ht="15.6"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row>
    <row r="526" spans="1:30" ht="15.6"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row>
    <row r="527" spans="1:30" ht="15.6"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row>
    <row r="528" spans="1:30" ht="15.6"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row>
    <row r="529" spans="1:30" ht="15.6"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row>
    <row r="530" spans="1:30" ht="15.6"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row>
    <row r="531" spans="1:30" ht="15.6"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row>
    <row r="532" spans="1:30" ht="15.6"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row>
    <row r="533" spans="1:30" ht="15.6"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row>
    <row r="534" spans="1:30" ht="15.6"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row>
    <row r="535" spans="1:30" ht="15.6"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row>
    <row r="536" spans="1:30" ht="15.6"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row>
    <row r="537" spans="1:30" ht="15.6"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row>
    <row r="538" spans="1:30" ht="15.6"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row>
    <row r="539" spans="1:30" ht="15.6"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row>
    <row r="540" spans="1:30" ht="15.6"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row>
    <row r="541" spans="1:30" ht="15.6"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row>
    <row r="542" spans="1:30" ht="15.6"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row>
    <row r="543" spans="1:30" ht="15.6"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row>
    <row r="544" spans="1:30" ht="15.6"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row>
    <row r="545" spans="1:30" ht="15.6"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row>
    <row r="546" spans="1:30" ht="15.6"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row>
    <row r="547" spans="1:30" ht="15.6"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row>
    <row r="548" spans="1:30" ht="15.6"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row>
    <row r="549" spans="1:30" ht="15.6"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row>
    <row r="550" spans="1:30" ht="15.6"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row>
    <row r="551" spans="1:30" ht="15.6"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row>
    <row r="552" spans="1:30" ht="15.6"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row>
    <row r="553" spans="1:30" ht="15.6"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row>
    <row r="554" spans="1:30" ht="15.6"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row>
    <row r="555" spans="1:30" ht="15.6"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row>
    <row r="556" spans="1:30" ht="15.6"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row>
    <row r="557" spans="1:30" ht="15.6"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row>
    <row r="558" spans="1:30" ht="15.6"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row>
    <row r="559" spans="1:30" ht="15.6"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row>
    <row r="560" spans="1:30" ht="15.6"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row>
    <row r="561" spans="1:30" ht="15.6"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row>
    <row r="562" spans="1:30" ht="15.6"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row>
    <row r="563" spans="1:30" ht="15.6"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row>
    <row r="564" spans="1:30" ht="15.6"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row>
    <row r="565" spans="1:30" ht="15.6"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row>
    <row r="566" spans="1:30" ht="15.6"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row>
    <row r="567" spans="1:30" ht="15.6"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row>
    <row r="568" spans="1:30" ht="15.6"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row>
    <row r="569" spans="1:30" ht="15.6"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row>
    <row r="570" spans="1:30" ht="15.6"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row>
    <row r="571" spans="1:30" ht="15.6"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row>
    <row r="572" spans="1:30" ht="15.6"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row>
    <row r="573" spans="1:30" ht="15.6"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row>
    <row r="574" spans="1:30" ht="15.6"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row>
    <row r="575" spans="1:30" ht="15.6"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row>
    <row r="576" spans="1:30" ht="15.6"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row>
    <row r="577" spans="1:30" ht="15.6"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row>
    <row r="578" spans="1:30" ht="15.6"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row>
    <row r="579" spans="1:30" ht="15.6"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row>
    <row r="580" spans="1:30" ht="15.6"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row>
    <row r="581" spans="1:30" ht="15.6"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row>
    <row r="582" spans="1:30" ht="15.6"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row>
    <row r="583" spans="1:30" ht="15.6"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row>
    <row r="584" spans="1:30" ht="15.6"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row>
    <row r="585" spans="1:30" ht="15.6"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row>
    <row r="586" spans="1:30" ht="15.6"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row>
    <row r="587" spans="1:30" ht="15.6"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row>
    <row r="588" spans="1:30" ht="15.6"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row>
    <row r="589" spans="1:30" ht="15.6"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row>
    <row r="590" spans="1:30" ht="15.6"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row>
    <row r="591" spans="1:30" ht="15.6"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row>
    <row r="592" spans="1:30" ht="15.6"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row>
    <row r="593" spans="1:30" ht="15.6"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row>
    <row r="594" spans="1:30" ht="15.6"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row>
    <row r="595" spans="1:30" ht="15.6"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row>
    <row r="596" spans="1:30" ht="15.6"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row>
    <row r="597" spans="1:30" ht="15.6"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row>
    <row r="598" spans="1:30" ht="15.6"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row>
    <row r="599" spans="1:30" ht="15.6"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row>
    <row r="600" spans="1:30" ht="15.6"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row>
    <row r="601" spans="1:30" ht="15.6"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row>
    <row r="602" spans="1:30" ht="15.6"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row>
    <row r="603" spans="1:30" ht="15.6"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row>
    <row r="604" spans="1:30" ht="15.6"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row>
    <row r="605" spans="1:30" ht="15.6"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row>
    <row r="606" spans="1:30" ht="15.6"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row>
    <row r="607" spans="1:30" ht="15.6"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row>
    <row r="608" spans="1:30" ht="15.6"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row>
    <row r="609" spans="1:30" ht="15.6"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row>
    <row r="610" spans="1:30" ht="15.6"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row>
    <row r="611" spans="1:30" ht="15.6"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row>
    <row r="612" spans="1:30" ht="15.6"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row>
    <row r="613" spans="1:30" ht="15.6"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row>
    <row r="614" spans="1:30" ht="15.6"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row>
    <row r="615" spans="1:30" ht="15.6"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row>
    <row r="616" spans="1:30" ht="15.6"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row>
    <row r="617" spans="1:30" ht="15.6"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row>
    <row r="618" spans="1:30" ht="15.6"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row>
    <row r="619" spans="1:30" ht="15.6"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row>
    <row r="620" spans="1:30" ht="15.6"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row>
    <row r="621" spans="1:30" ht="15.6"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row>
    <row r="622" spans="1:30" ht="15.6"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row>
    <row r="623" spans="1:30" ht="15.6"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row>
    <row r="624" spans="1:30" ht="15.6"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row>
    <row r="625" spans="1:30" ht="15.6"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row>
    <row r="626" spans="1:30" ht="15.6"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row>
    <row r="627" spans="1:30" ht="15.6"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row>
    <row r="628" spans="1:30" ht="15.6"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row>
    <row r="629" spans="1:30" ht="15.6"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row>
    <row r="630" spans="1:30" ht="15.6"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row>
    <row r="631" spans="1:30" ht="15.6"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row>
    <row r="632" spans="1:30" ht="15.6"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row>
    <row r="633" spans="1:30" ht="15.6"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row>
    <row r="634" spans="1:30" ht="15.6"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row>
    <row r="635" spans="1:30" ht="15.6"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row>
    <row r="636" spans="1:30" ht="15.6"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row>
    <row r="637" spans="1:30" ht="15.6"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row>
    <row r="638" spans="1:30" ht="15.6"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row>
    <row r="639" spans="1:30" ht="15.6"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row>
    <row r="640" spans="1:30" ht="15.6"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row>
    <row r="641" spans="1:30" ht="15.6"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row>
    <row r="642" spans="1:30" ht="15.6"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row>
    <row r="643" spans="1:30" ht="15.6"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row>
    <row r="644" spans="1:30" ht="15.6"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row>
    <row r="645" spans="1:30" ht="15.6"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row>
    <row r="646" spans="1:30" ht="15.6"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row>
    <row r="647" spans="1:30" ht="15.6"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row>
    <row r="648" spans="1:30" ht="15.6"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row>
    <row r="649" spans="1:30" ht="15.6"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row>
    <row r="650" spans="1:30" ht="15.6"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row>
    <row r="651" spans="1:30" ht="15.6"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row>
    <row r="652" spans="1:30" ht="15.6"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row>
    <row r="653" spans="1:30" ht="15.6"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row>
    <row r="654" spans="1:30" ht="15.6"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row>
    <row r="655" spans="1:30" ht="15.6"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row>
    <row r="656" spans="1:30" ht="15.6"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row>
    <row r="657" spans="1:30" ht="15.6"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row>
    <row r="658" spans="1:30" ht="15.6"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row>
    <row r="659" spans="1:30" ht="15.6"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row>
    <row r="660" spans="1:30" ht="15.6"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row>
    <row r="661" spans="1:30" ht="15.6"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row>
    <row r="662" spans="1:30" ht="15.6"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row>
    <row r="663" spans="1:30" ht="15.6"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row>
    <row r="664" spans="1:30" ht="15.6"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row>
    <row r="665" spans="1:30" ht="15.6"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row>
    <row r="666" spans="1:30" ht="15.6"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row>
    <row r="667" spans="1:30" ht="15.6"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row>
    <row r="668" spans="1:30" ht="15.6"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row>
    <row r="669" spans="1:30" ht="15.6"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row>
    <row r="670" spans="1:30" ht="15.6"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row>
    <row r="671" spans="1:30" ht="15.6"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row>
    <row r="672" spans="1:30" ht="15.6"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row>
    <row r="673" spans="1:30" ht="15.6"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row>
    <row r="674" spans="1:30" ht="15.6"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row>
    <row r="675" spans="1:30" ht="15.6"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row>
    <row r="676" spans="1:30" ht="15.6"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row>
    <row r="677" spans="1:30" ht="15.6"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row>
    <row r="678" spans="1:30" ht="15.6"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row>
    <row r="679" spans="1:30" ht="15.6"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row>
    <row r="680" spans="1:30" ht="15.6"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row>
    <row r="681" spans="1:30" ht="15.6"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row>
    <row r="682" spans="1:30" ht="15.6"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row>
    <row r="683" spans="1:30" ht="15.6"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row>
    <row r="684" spans="1:30" ht="15.6"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row>
    <row r="685" spans="1:30" ht="15.6"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row>
    <row r="686" spans="1:30" ht="15.6"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row>
    <row r="687" spans="1:30" ht="15.6"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row>
    <row r="688" spans="1:30" ht="15.6"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row>
    <row r="689" spans="1:30" ht="15.6"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row>
    <row r="690" spans="1:30" ht="15.6"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row>
    <row r="691" spans="1:30" ht="15.6"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row>
    <row r="692" spans="1:30" ht="15.6"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row>
    <row r="693" spans="1:30" ht="15.6"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row>
    <row r="694" spans="1:30" ht="15.6"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row>
    <row r="695" spans="1:30" ht="15.6"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row>
    <row r="696" spans="1:30" ht="15.6"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row>
    <row r="697" spans="1:30" ht="15.6"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row>
    <row r="698" spans="1:30" ht="15.6"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row>
    <row r="699" spans="1:30" ht="15.6"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row>
    <row r="700" spans="1:30" ht="15.6"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row>
    <row r="701" spans="1:30" ht="15.6"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row>
    <row r="702" spans="1:30" ht="15.6"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row>
    <row r="703" spans="1:30" ht="15.6"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row>
    <row r="704" spans="1:30" ht="15.6"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row>
    <row r="705" spans="1:30" ht="15.6"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row>
    <row r="706" spans="1:30" ht="15.6"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row>
    <row r="707" spans="1:30" ht="15.6"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row>
    <row r="708" spans="1:30" ht="15.6"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row>
    <row r="709" spans="1:30" ht="15.6"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row>
    <row r="710" spans="1:30" ht="15.6"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row>
    <row r="711" spans="1:30" ht="15.6"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row>
    <row r="712" spans="1:30" ht="15.6"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row>
    <row r="713" spans="1:30" ht="15.6"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row>
    <row r="714" spans="1:30" ht="15.6"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row>
    <row r="715" spans="1:30" ht="15.6"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row>
    <row r="716" spans="1:30" ht="15.6"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row>
    <row r="717" spans="1:30" ht="15.6"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row>
    <row r="718" spans="1:30" ht="15.6"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row>
    <row r="719" spans="1:30" ht="15.6"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row>
    <row r="720" spans="1:30" ht="15.6"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row>
    <row r="721" spans="1:30" ht="15.6"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row>
    <row r="722" spans="1:30" ht="15.6"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row>
    <row r="723" spans="1:30" ht="15.6"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row>
    <row r="724" spans="1:30" ht="15.6"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row>
    <row r="725" spans="1:30" ht="15.6"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row>
    <row r="726" spans="1:30" ht="15.6"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row>
    <row r="727" spans="1:30" ht="15.6"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row>
    <row r="728" spans="1:30" ht="15.6"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row>
    <row r="729" spans="1:30" ht="15.6"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row>
    <row r="730" spans="1:30" ht="15.6"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row>
    <row r="731" spans="1:30" ht="15.6"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row>
    <row r="732" spans="1:30" ht="15.6"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row>
    <row r="733" spans="1:30" ht="15.6"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row>
    <row r="734" spans="1:30" ht="15.6"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row>
    <row r="735" spans="1:30" ht="15.6"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row>
    <row r="736" spans="1:30" ht="15.6"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row>
    <row r="737" spans="1:30" ht="15.6"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row>
    <row r="738" spans="1:30" ht="15.6"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row>
    <row r="739" spans="1:30" ht="15.6"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row>
    <row r="740" spans="1:30" ht="15.6"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row>
    <row r="741" spans="1:30" ht="15.6"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row>
    <row r="742" spans="1:30" ht="15.6"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row>
    <row r="743" spans="1:30" ht="15.6"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row>
    <row r="744" spans="1:30" ht="15.6"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row>
    <row r="745" spans="1:30" ht="15.6"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row>
    <row r="746" spans="1:30" ht="15.6"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row>
    <row r="747" spans="1:30" ht="15.6"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row>
    <row r="748" spans="1:30" ht="15.6"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row>
    <row r="749" spans="1:30" ht="15.6"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row>
    <row r="750" spans="1:30" ht="15.6"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row>
    <row r="751" spans="1:30" ht="15.6"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row>
    <row r="752" spans="1:30" ht="15.6"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row>
    <row r="753" spans="1:30" ht="15.6"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row>
    <row r="754" spans="1:30" ht="15.6"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row>
    <row r="755" spans="1:30" ht="15.6"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row>
    <row r="756" spans="1:30" ht="15.6"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row>
    <row r="757" spans="1:30" ht="15.6"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row>
    <row r="758" spans="1:30" ht="15.6"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row>
    <row r="759" spans="1:30" ht="15.6"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row>
    <row r="760" spans="1:30" ht="15.6"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row>
    <row r="761" spans="1:30" ht="15.6"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row>
    <row r="762" spans="1:30" ht="15.6"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row>
    <row r="763" spans="1:30" ht="15.6"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row>
    <row r="764" spans="1:30" ht="15.6"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row>
    <row r="765" spans="1:30" ht="15.6"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row>
    <row r="766" spans="1:30" ht="15.6"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row>
    <row r="767" spans="1:30" ht="15.6"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row>
    <row r="768" spans="1:30" ht="15.6"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row>
    <row r="769" spans="1:30" ht="15.6"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row>
    <row r="770" spans="1:30" ht="15.6"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row>
    <row r="771" spans="1:30" ht="15.6"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row>
    <row r="772" spans="1:30" ht="15.6"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row>
    <row r="773" spans="1:30" ht="15.6"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row>
    <row r="774" spans="1:30" ht="15.6"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row>
    <row r="775" spans="1:30" ht="15.6"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row>
    <row r="776" spans="1:30" ht="15.6"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row>
    <row r="777" spans="1:30" ht="15.6"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row>
    <row r="778" spans="1:30" ht="15.6"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row>
    <row r="779" spans="1:30" ht="15.6"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row>
    <row r="780" spans="1:30" ht="15.6"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row>
    <row r="781" spans="1:30" ht="15.6"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row>
    <row r="782" spans="1:30" ht="15.6"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row>
    <row r="783" spans="1:30" ht="15.6"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row>
    <row r="784" spans="1:30" ht="15.6"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row>
    <row r="785" spans="1:30" ht="15.6"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row>
    <row r="786" spans="1:30" ht="15.6"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row>
    <row r="787" spans="1:30" ht="15.6"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row>
    <row r="788" spans="1:30" ht="15.6"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row>
    <row r="789" spans="1:30" ht="15.6"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row>
    <row r="790" spans="1:30" ht="15.6"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row>
    <row r="791" spans="1:30" ht="15.6"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row>
    <row r="792" spans="1:30" ht="15.6"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row>
    <row r="793" spans="1:30" ht="15.6"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row>
    <row r="794" spans="1:30" ht="15.6"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row>
    <row r="795" spans="1:30" ht="15.6"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row>
    <row r="796" spans="1:30" ht="15.6"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row>
    <row r="797" spans="1:30" ht="15.6"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row>
    <row r="798" spans="1:30" ht="15.6"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row>
    <row r="799" spans="1:30" ht="15.6"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row>
    <row r="800" spans="1:30" ht="15.6"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row>
    <row r="801" spans="1:30" ht="15.6"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row>
    <row r="802" spans="1:30" ht="15.6"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row>
    <row r="803" spans="1:30" ht="15.6"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row>
    <row r="804" spans="1:30" ht="15.6"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row>
    <row r="805" spans="1:30" ht="15.6"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row>
    <row r="806" spans="1:30" ht="15.6"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row>
    <row r="807" spans="1:30" ht="15.6"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row>
    <row r="808" spans="1:30" ht="15.6"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row>
    <row r="809" spans="1:30" ht="15.6"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row>
    <row r="810" spans="1:30" ht="15.6"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row>
    <row r="811" spans="1:30" ht="15.6"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row>
    <row r="812" spans="1:30" ht="15.6"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row>
    <row r="813" spans="1:30" ht="15.6"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row>
    <row r="814" spans="1:30" ht="15.6"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row>
    <row r="815" spans="1:30" ht="15.6"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row>
    <row r="816" spans="1:30" ht="15.6"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row>
    <row r="817" spans="1:30" ht="15.6"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row>
    <row r="818" spans="1:30" ht="15.6"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row>
    <row r="819" spans="1:30" ht="15.6"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row>
    <row r="820" spans="1:30" ht="15.6"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row>
    <row r="821" spans="1:30" ht="15.6"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row>
    <row r="822" spans="1:30" ht="15.6"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row>
    <row r="823" spans="1:30" ht="15.6"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row>
    <row r="824" spans="1:30" ht="15.6"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row>
    <row r="825" spans="1:30" ht="15.6"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row>
    <row r="826" spans="1:30" ht="15.6"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row>
    <row r="827" spans="1:30" ht="15.6"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row>
    <row r="828" spans="1:30" ht="15.6"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row>
    <row r="829" spans="1:30" ht="15.6"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row>
    <row r="830" spans="1:30" ht="15.6"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row>
    <row r="831" spans="1:30" ht="15.6"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row>
    <row r="832" spans="1:30" ht="15.6"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row>
    <row r="833" spans="1:30" ht="15.6"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row>
    <row r="834" spans="1:30" ht="15.6"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row>
    <row r="835" spans="1:30" ht="15.6"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row>
    <row r="836" spans="1:30" ht="15.6"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row>
    <row r="837" spans="1:30" ht="15.6"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row>
    <row r="838" spans="1:30" ht="15.6"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row>
    <row r="839" spans="1:30" ht="15.6"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row>
    <row r="840" spans="1:30" ht="15.6"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row>
    <row r="841" spans="1:30" ht="15.6"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row>
    <row r="842" spans="1:30" ht="15.6"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row>
    <row r="843" spans="1:30" ht="15.6"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row>
    <row r="844" spans="1:30" ht="15.6"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row>
    <row r="845" spans="1:30" ht="15.6"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row>
    <row r="846" spans="1:30" ht="15.6"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row>
    <row r="847" spans="1:30" ht="15.6"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row>
    <row r="848" spans="1:30" ht="15.6"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row>
    <row r="849" spans="1:30" ht="15.6"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row>
    <row r="850" spans="1:30" ht="15.6"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row>
    <row r="851" spans="1:30" ht="15.6"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row>
    <row r="852" spans="1:30" ht="15.6"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row>
    <row r="853" spans="1:30" ht="15.6"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row>
    <row r="854" spans="1:30" ht="15.6"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row>
    <row r="855" spans="1:30" ht="15.6"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row>
    <row r="856" spans="1:30" ht="15.6"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row>
    <row r="857" spans="1:30" ht="15.6"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row>
    <row r="858" spans="1:30" ht="15.6"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row>
    <row r="859" spans="1:30" ht="15.6"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row>
    <row r="860" spans="1:30" ht="15.6"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row>
    <row r="861" spans="1:30" ht="15.6"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row>
    <row r="862" spans="1:30" ht="15.6"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row>
    <row r="863" spans="1:30" ht="15.6"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row>
    <row r="864" spans="1:30" ht="15.6"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row>
    <row r="865" spans="1:30" ht="15.6"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row>
    <row r="866" spans="1:30" ht="15.6"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row>
    <row r="867" spans="1:30" ht="15.6"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row>
    <row r="868" spans="1:30" ht="15.6"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row>
    <row r="869" spans="1:30" ht="15.6"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row>
    <row r="870" spans="1:30" ht="15.6"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row>
    <row r="871" spans="1:30" ht="15.6"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row>
    <row r="872" spans="1:30" ht="15.6"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row>
    <row r="873" spans="1:30" ht="15.6"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row>
    <row r="874" spans="1:30" ht="15.6"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row>
    <row r="875" spans="1:30" ht="15.6"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row>
    <row r="876" spans="1:30" ht="15.6"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row>
    <row r="877" spans="1:30" ht="15.6"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row>
    <row r="878" spans="1:30" ht="15.6"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row>
    <row r="879" spans="1:30" ht="15.6"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row>
    <row r="880" spans="1:30" ht="15.6"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row>
    <row r="881" spans="1:30" ht="15.6"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row>
    <row r="882" spans="1:30" ht="15.6"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row>
    <row r="883" spans="1:30" ht="15.6"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row>
    <row r="884" spans="1:30" ht="15.6"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row>
    <row r="885" spans="1:30" ht="15.6"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row>
    <row r="886" spans="1:30" ht="15.6"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row>
    <row r="887" spans="1:30" ht="15.6"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row>
    <row r="888" spans="1:30" ht="15.6"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row>
    <row r="889" spans="1:30" ht="15.6"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row>
    <row r="890" spans="1:30" ht="15.6"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row>
    <row r="891" spans="1:30" ht="15.6"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row>
    <row r="892" spans="1:30" ht="15.6"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row>
    <row r="893" spans="1:30" ht="15.6"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row>
    <row r="894" spans="1:30" ht="15.6"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row>
    <row r="895" spans="1:30" ht="15.6"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row>
    <row r="896" spans="1:30" ht="15.6"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row>
    <row r="897" spans="1:30" ht="15.6"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row>
    <row r="898" spans="1:30" ht="15.6"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row>
    <row r="899" spans="1:30" ht="15.6"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row>
    <row r="900" spans="1:30" ht="15.6"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row>
    <row r="901" spans="1:30" ht="15.6"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row>
    <row r="902" spans="1:30" ht="15.6"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row>
    <row r="903" spans="1:30" ht="15.6"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row>
    <row r="904" spans="1:30" ht="15.6"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row>
    <row r="905" spans="1:30" ht="15.6"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row>
    <row r="906" spans="1:30" ht="15.6"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row>
    <row r="907" spans="1:30" ht="15.6"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row>
    <row r="908" spans="1:30" ht="15.6"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row>
    <row r="909" spans="1:30" ht="15.6"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row>
    <row r="910" spans="1:30" ht="15.6"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row>
    <row r="911" spans="1:30" ht="15.6"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row>
    <row r="912" spans="1:30" ht="15.6"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row>
    <row r="913" spans="1:30" ht="15.6"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row>
    <row r="914" spans="1:30" ht="15.6"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row>
    <row r="915" spans="1:30" ht="15.6"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row>
    <row r="916" spans="1:30" ht="15.6"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row>
    <row r="917" spans="1:30" ht="15.6"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row>
    <row r="918" spans="1:30" ht="15.6"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row>
    <row r="919" spans="1:30" ht="15.6"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row>
    <row r="920" spans="1:30" ht="15.6"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row>
    <row r="921" spans="1:30" ht="15.6"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row>
    <row r="922" spans="1:30" ht="15.6"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row>
    <row r="923" spans="1:30" ht="15.6"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row>
    <row r="924" spans="1:30" ht="15.6"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row>
    <row r="925" spans="1:30" ht="15.6"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row>
    <row r="926" spans="1:30" ht="15.6"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row>
    <row r="927" spans="1:30" ht="15.6"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row>
    <row r="928" spans="1:30" ht="15.6"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row>
    <row r="929" spans="1:30" ht="15.6"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row>
    <row r="930" spans="1:30" ht="15.6"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row>
    <row r="931" spans="1:30" ht="15.6"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row>
    <row r="932" spans="1:30" ht="15.6"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row>
    <row r="933" spans="1:30" ht="15.6"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row>
    <row r="934" spans="1:30" ht="15.6"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row>
    <row r="935" spans="1:30" ht="15.6"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row>
    <row r="936" spans="1:30" ht="15.6"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row>
    <row r="937" spans="1:30" ht="15.6"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row>
    <row r="938" spans="1:30" ht="15.6"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row>
    <row r="939" spans="1:30" ht="15.6"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row>
    <row r="940" spans="1:30" ht="15.6"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row>
    <row r="941" spans="1:30" ht="15.6"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row>
    <row r="942" spans="1:30" ht="15.6"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row>
    <row r="943" spans="1:30" ht="15.6"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row>
    <row r="944" spans="1:30" ht="15.6"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row>
    <row r="945" spans="1:30" ht="15.6"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row>
    <row r="946" spans="1:30" ht="15.6"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row>
  </sheetData>
  <mergeCells count="119">
    <mergeCell ref="M11:M14"/>
    <mergeCell ref="P11:P14"/>
    <mergeCell ref="B11:B14"/>
    <mergeCell ref="C11:D14"/>
    <mergeCell ref="E11:E14"/>
    <mergeCell ref="F11:F14"/>
    <mergeCell ref="K50:K54"/>
    <mergeCell ref="L50:L54"/>
    <mergeCell ref="M50:M54"/>
    <mergeCell ref="N50:N54"/>
    <mergeCell ref="K45:K48"/>
    <mergeCell ref="L45:L48"/>
    <mergeCell ref="M45:M48"/>
    <mergeCell ref="H11:H14"/>
    <mergeCell ref="F49:G49"/>
    <mergeCell ref="I49:J54"/>
    <mergeCell ref="F50:G54"/>
    <mergeCell ref="C29:D29"/>
    <mergeCell ref="C30:D30"/>
    <mergeCell ref="C31:D31"/>
    <mergeCell ref="C32:D32"/>
    <mergeCell ref="B45:B48"/>
    <mergeCell ref="D45:D48"/>
    <mergeCell ref="E45:E54"/>
    <mergeCell ref="C68:D68"/>
    <mergeCell ref="C67:D67"/>
    <mergeCell ref="E65:F65"/>
    <mergeCell ref="E68:F68"/>
    <mergeCell ref="E67:F67"/>
    <mergeCell ref="G65:H65"/>
    <mergeCell ref="G68:H68"/>
    <mergeCell ref="G67:H67"/>
    <mergeCell ref="C64:D64"/>
    <mergeCell ref="E64:F64"/>
    <mergeCell ref="G64:H64"/>
    <mergeCell ref="J2:O2"/>
    <mergeCell ref="B5:S7"/>
    <mergeCell ref="C9:D9"/>
    <mergeCell ref="E9:S9"/>
    <mergeCell ref="C10:D10"/>
    <mergeCell ref="E10:G10"/>
    <mergeCell ref="H10:J10"/>
    <mergeCell ref="K10:M10"/>
    <mergeCell ref="N10:P10"/>
    <mergeCell ref="Q10:S10"/>
    <mergeCell ref="C16:D16"/>
    <mergeCell ref="C17:D17"/>
    <mergeCell ref="G11:G14"/>
    <mergeCell ref="J11:J14"/>
    <mergeCell ref="C50:C54"/>
    <mergeCell ref="D50:D54"/>
    <mergeCell ref="C45:C48"/>
    <mergeCell ref="B42:B43"/>
    <mergeCell ref="C42:C43"/>
    <mergeCell ref="D42:D43"/>
    <mergeCell ref="E42:E43"/>
    <mergeCell ref="C36:D36"/>
    <mergeCell ref="C33:D33"/>
    <mergeCell ref="C34:D34"/>
    <mergeCell ref="C35:D35"/>
    <mergeCell ref="H50:H54"/>
    <mergeCell ref="C24:D24"/>
    <mergeCell ref="C25:D25"/>
    <mergeCell ref="C26:D26"/>
    <mergeCell ref="C27:D27"/>
    <mergeCell ref="B50:B54"/>
    <mergeCell ref="H45:H48"/>
    <mergeCell ref="B91:P91"/>
    <mergeCell ref="B192:P194"/>
    <mergeCell ref="B72:N74"/>
    <mergeCell ref="B78:M79"/>
    <mergeCell ref="B83:L83"/>
    <mergeCell ref="D85:G85"/>
    <mergeCell ref="H85:J85"/>
    <mergeCell ref="D86:G86"/>
    <mergeCell ref="H86:J86"/>
    <mergeCell ref="D87:G87"/>
    <mergeCell ref="H87:J87"/>
    <mergeCell ref="N45:N48"/>
    <mergeCell ref="C66:D66"/>
    <mergeCell ref="G66:H66"/>
    <mergeCell ref="E66:F66"/>
    <mergeCell ref="C65:D65"/>
    <mergeCell ref="E61:F63"/>
    <mergeCell ref="B58:L58"/>
    <mergeCell ref="B61:B63"/>
    <mergeCell ref="C60:D60"/>
    <mergeCell ref="C63:D63"/>
    <mergeCell ref="G63:H63"/>
    <mergeCell ref="E60:F60"/>
    <mergeCell ref="G60:H60"/>
    <mergeCell ref="C61:D61"/>
    <mergeCell ref="G61:H61"/>
    <mergeCell ref="C62:D62"/>
    <mergeCell ref="G62:H62"/>
    <mergeCell ref="S11:S14"/>
    <mergeCell ref="B40:M40"/>
    <mergeCell ref="F42:G43"/>
    <mergeCell ref="F44:G44"/>
    <mergeCell ref="F45:G45"/>
    <mergeCell ref="I45:J48"/>
    <mergeCell ref="F46:G46"/>
    <mergeCell ref="F47:G47"/>
    <mergeCell ref="F48:G48"/>
    <mergeCell ref="C28:D28"/>
    <mergeCell ref="C19:D19"/>
    <mergeCell ref="C20:D20"/>
    <mergeCell ref="C21:D21"/>
    <mergeCell ref="C22:D22"/>
    <mergeCell ref="C23:D23"/>
    <mergeCell ref="R11:R14"/>
    <mergeCell ref="C18:D18"/>
    <mergeCell ref="I11:I14"/>
    <mergeCell ref="L11:L14"/>
    <mergeCell ref="O11:O14"/>
    <mergeCell ref="K11:K14"/>
    <mergeCell ref="N11:N14"/>
    <mergeCell ref="Q11:Q14"/>
    <mergeCell ref="C15:D1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AE138"/>
  <sheetViews>
    <sheetView topLeftCell="A37" zoomScale="70" zoomScaleNormal="70" workbookViewId="0">
      <selection activeCell="AD25" sqref="AD25"/>
    </sheetView>
  </sheetViews>
  <sheetFormatPr defaultColWidth="9.109375" defaultRowHeight="14.4" x14ac:dyDescent="0.3"/>
  <cols>
    <col min="30" max="30" width="20" customWidth="1"/>
  </cols>
  <sheetData>
    <row r="3" spans="2:31" ht="15.6" x14ac:dyDescent="0.3">
      <c r="B3" s="127" t="s">
        <v>250</v>
      </c>
      <c r="C3" s="127" t="s">
        <v>251</v>
      </c>
      <c r="D3" s="128"/>
      <c r="E3" s="129"/>
      <c r="F3" s="128"/>
      <c r="G3" s="130"/>
      <c r="H3" s="128"/>
      <c r="I3" s="128"/>
      <c r="J3" s="139"/>
      <c r="K3" s="140"/>
      <c r="L3" s="139"/>
      <c r="M3" s="139"/>
      <c r="N3" s="139"/>
      <c r="O3" s="141"/>
      <c r="P3" s="139"/>
      <c r="Q3" s="139"/>
      <c r="R3" s="139"/>
      <c r="S3" s="139"/>
      <c r="T3" s="132"/>
    </row>
    <row r="4" spans="2:31" ht="15" thickBot="1" x14ac:dyDescent="0.35">
      <c r="B4" s="133"/>
      <c r="C4" s="133"/>
      <c r="E4" s="134"/>
      <c r="G4" s="135"/>
      <c r="K4" s="135"/>
      <c r="O4" s="136"/>
    </row>
    <row r="5" spans="2:31" ht="15.75" customHeight="1" thickBot="1" x14ac:dyDescent="0.35">
      <c r="B5" s="344" t="s">
        <v>80</v>
      </c>
      <c r="C5" s="347" t="s">
        <v>171</v>
      </c>
      <c r="D5" s="348" t="s">
        <v>172</v>
      </c>
      <c r="E5" s="351" t="s">
        <v>173</v>
      </c>
      <c r="F5" s="341" t="s">
        <v>174</v>
      </c>
      <c r="G5" s="341"/>
      <c r="H5" s="341"/>
      <c r="I5" s="341"/>
      <c r="J5" s="341"/>
      <c r="K5" s="341" t="s">
        <v>175</v>
      </c>
      <c r="L5" s="341"/>
      <c r="M5" s="341"/>
      <c r="N5" s="341"/>
      <c r="O5" s="341"/>
      <c r="P5" s="341" t="s">
        <v>176</v>
      </c>
      <c r="Q5" s="341"/>
      <c r="R5" s="341"/>
      <c r="S5" s="341"/>
      <c r="T5" s="341"/>
      <c r="U5" s="341"/>
      <c r="V5" s="341"/>
      <c r="W5" s="341" t="s">
        <v>177</v>
      </c>
      <c r="X5" s="341"/>
      <c r="Y5" s="341"/>
      <c r="Z5" s="341"/>
      <c r="AA5" s="341" t="s">
        <v>178</v>
      </c>
      <c r="AB5" s="341"/>
      <c r="AC5" s="341"/>
      <c r="AD5" s="341" t="s">
        <v>179</v>
      </c>
      <c r="AE5" s="341"/>
    </row>
    <row r="6" spans="2:31" ht="15" thickBot="1" x14ac:dyDescent="0.35">
      <c r="B6" s="345"/>
      <c r="C6" s="347"/>
      <c r="D6" s="349"/>
      <c r="E6" s="351"/>
      <c r="F6" s="341"/>
      <c r="G6" s="341"/>
      <c r="H6" s="341"/>
      <c r="I6" s="341"/>
      <c r="J6" s="341"/>
      <c r="K6" s="341"/>
      <c r="L6" s="341"/>
      <c r="M6" s="341"/>
      <c r="N6" s="341"/>
      <c r="O6" s="341"/>
      <c r="P6" s="341"/>
      <c r="Q6" s="341"/>
      <c r="R6" s="341"/>
      <c r="S6" s="341"/>
      <c r="T6" s="341"/>
      <c r="U6" s="341"/>
      <c r="V6" s="341"/>
      <c r="W6" s="341"/>
      <c r="X6" s="341"/>
      <c r="Y6" s="341"/>
      <c r="Z6" s="341"/>
      <c r="AA6" s="341"/>
      <c r="AB6" s="341"/>
      <c r="AC6" s="341"/>
      <c r="AD6" s="341"/>
      <c r="AE6" s="341"/>
    </row>
    <row r="7" spans="2:31" ht="15.75" customHeight="1" thickBot="1" x14ac:dyDescent="0.35">
      <c r="B7" s="345"/>
      <c r="C7" s="347"/>
      <c r="D7" s="349"/>
      <c r="E7" s="351"/>
      <c r="F7" s="347" t="s">
        <v>180</v>
      </c>
      <c r="G7" s="352" t="s">
        <v>181</v>
      </c>
      <c r="H7" s="353" t="s">
        <v>182</v>
      </c>
      <c r="I7" s="347" t="s">
        <v>183</v>
      </c>
      <c r="J7" s="347" t="s">
        <v>88</v>
      </c>
      <c r="K7" s="343" t="s">
        <v>184</v>
      </c>
      <c r="L7" s="342" t="s">
        <v>185</v>
      </c>
      <c r="M7" s="342" t="s">
        <v>186</v>
      </c>
      <c r="N7" s="342" t="s">
        <v>88</v>
      </c>
      <c r="O7" s="343" t="s">
        <v>187</v>
      </c>
      <c r="P7" s="342" t="s">
        <v>188</v>
      </c>
      <c r="Q7" s="342" t="s">
        <v>189</v>
      </c>
      <c r="R7" s="342" t="s">
        <v>190</v>
      </c>
      <c r="S7" s="342" t="s">
        <v>186</v>
      </c>
      <c r="T7" s="342" t="s">
        <v>187</v>
      </c>
      <c r="U7" s="342" t="s">
        <v>191</v>
      </c>
      <c r="V7" s="342" t="s">
        <v>88</v>
      </c>
      <c r="W7" s="342" t="s">
        <v>192</v>
      </c>
      <c r="X7" s="342" t="s">
        <v>193</v>
      </c>
      <c r="Y7" s="342" t="s">
        <v>194</v>
      </c>
      <c r="Z7" s="342" t="s">
        <v>88</v>
      </c>
      <c r="AA7" s="342" t="s">
        <v>195</v>
      </c>
      <c r="AB7" s="342" t="s">
        <v>196</v>
      </c>
      <c r="AC7" s="342" t="s">
        <v>197</v>
      </c>
      <c r="AD7" s="342" t="s">
        <v>198</v>
      </c>
      <c r="AE7" s="342" t="s">
        <v>199</v>
      </c>
    </row>
    <row r="8" spans="2:31" ht="15" thickBot="1" x14ac:dyDescent="0.35">
      <c r="B8" s="345"/>
      <c r="C8" s="347"/>
      <c r="D8" s="349"/>
      <c r="E8" s="351"/>
      <c r="F8" s="347"/>
      <c r="G8" s="352"/>
      <c r="H8" s="353"/>
      <c r="I8" s="347"/>
      <c r="J8" s="347"/>
      <c r="K8" s="343"/>
      <c r="L8" s="342"/>
      <c r="M8" s="342"/>
      <c r="N8" s="342"/>
      <c r="O8" s="343"/>
      <c r="P8" s="342"/>
      <c r="Q8" s="342"/>
      <c r="R8" s="342"/>
      <c r="S8" s="342"/>
      <c r="T8" s="342"/>
      <c r="U8" s="342"/>
      <c r="V8" s="342"/>
      <c r="W8" s="342"/>
      <c r="X8" s="342"/>
      <c r="Y8" s="342"/>
      <c r="Z8" s="342"/>
      <c r="AA8" s="342"/>
      <c r="AB8" s="342"/>
      <c r="AC8" s="342"/>
      <c r="AD8" s="342"/>
      <c r="AE8" s="342"/>
    </row>
    <row r="9" spans="2:31" ht="28.5" customHeight="1" thickBot="1" x14ac:dyDescent="0.35">
      <c r="B9" s="346"/>
      <c r="C9" s="347"/>
      <c r="D9" s="350"/>
      <c r="E9" s="351"/>
      <c r="F9" s="347"/>
      <c r="G9" s="352"/>
      <c r="H9" s="353"/>
      <c r="I9" s="347"/>
      <c r="J9" s="347"/>
      <c r="K9" s="343"/>
      <c r="L9" s="342"/>
      <c r="M9" s="342"/>
      <c r="N9" s="342"/>
      <c r="O9" s="343"/>
      <c r="P9" s="342"/>
      <c r="Q9" s="342"/>
      <c r="R9" s="342"/>
      <c r="S9" s="342"/>
      <c r="T9" s="342"/>
      <c r="U9" s="342"/>
      <c r="V9" s="342"/>
      <c r="W9" s="342"/>
      <c r="X9" s="342"/>
      <c r="Y9" s="342"/>
      <c r="Z9" s="342"/>
      <c r="AA9" s="342"/>
      <c r="AB9" s="342"/>
      <c r="AC9" s="342"/>
      <c r="AD9" s="342"/>
      <c r="AE9" s="342"/>
    </row>
    <row r="10" spans="2:31" ht="15" thickBot="1" x14ac:dyDescent="0.35">
      <c r="B10" s="126">
        <v>1</v>
      </c>
      <c r="C10" s="126">
        <v>2</v>
      </c>
      <c r="D10" s="126">
        <v>3</v>
      </c>
      <c r="E10" s="57">
        <v>4</v>
      </c>
      <c r="F10" s="126">
        <v>5</v>
      </c>
      <c r="G10" s="126">
        <v>6</v>
      </c>
      <c r="H10" s="126">
        <v>7</v>
      </c>
      <c r="I10" s="126">
        <v>8</v>
      </c>
      <c r="J10" s="126">
        <v>9</v>
      </c>
      <c r="K10" s="126">
        <v>10</v>
      </c>
      <c r="L10" s="126">
        <v>11</v>
      </c>
      <c r="M10" s="126">
        <v>12</v>
      </c>
      <c r="N10" s="126">
        <v>13</v>
      </c>
      <c r="O10" s="126">
        <v>14</v>
      </c>
      <c r="P10" s="126">
        <v>15</v>
      </c>
      <c r="Q10" s="126">
        <v>16</v>
      </c>
      <c r="R10" s="126">
        <v>17</v>
      </c>
      <c r="S10" s="126">
        <v>18</v>
      </c>
      <c r="T10" s="126">
        <v>19</v>
      </c>
      <c r="U10" s="126">
        <v>20</v>
      </c>
      <c r="V10" s="126">
        <v>21</v>
      </c>
      <c r="W10" s="126">
        <v>22</v>
      </c>
      <c r="X10" s="126">
        <v>23</v>
      </c>
      <c r="Y10" s="126">
        <v>24</v>
      </c>
      <c r="Z10" s="126">
        <v>25</v>
      </c>
      <c r="AA10" s="126">
        <v>26</v>
      </c>
      <c r="AB10" s="126">
        <v>27</v>
      </c>
      <c r="AC10" s="126">
        <v>28</v>
      </c>
      <c r="AD10" s="126">
        <v>29</v>
      </c>
      <c r="AE10" s="126">
        <v>30</v>
      </c>
    </row>
    <row r="11" spans="2:31" ht="31.2" thickBot="1" x14ac:dyDescent="0.35">
      <c r="B11" s="56">
        <v>1</v>
      </c>
      <c r="C11" s="56" t="s">
        <v>227</v>
      </c>
      <c r="D11" s="55">
        <v>45308</v>
      </c>
      <c r="E11" s="97">
        <v>0.46736111111111112</v>
      </c>
      <c r="F11" s="20" t="s">
        <v>226</v>
      </c>
      <c r="G11" s="58"/>
      <c r="H11" s="20"/>
      <c r="I11" s="20"/>
      <c r="J11" s="20"/>
      <c r="K11" s="58"/>
      <c r="L11" s="20"/>
      <c r="M11" s="20" t="s">
        <v>226</v>
      </c>
      <c r="N11" s="58"/>
      <c r="O11" s="58"/>
      <c r="P11" s="20"/>
      <c r="Q11" s="20"/>
      <c r="R11" s="20"/>
      <c r="S11" s="20"/>
      <c r="T11" s="20"/>
      <c r="U11" s="20"/>
      <c r="V11" s="20"/>
      <c r="W11" s="20"/>
      <c r="X11" s="20"/>
      <c r="Y11" s="20"/>
      <c r="Z11" s="44"/>
      <c r="AA11" s="20" t="s">
        <v>226</v>
      </c>
      <c r="AB11" s="20"/>
      <c r="AC11" s="20"/>
      <c r="AD11" s="56" t="s">
        <v>312</v>
      </c>
      <c r="AE11" s="56"/>
    </row>
    <row r="12" spans="2:31" ht="21" thickBot="1" x14ac:dyDescent="0.35">
      <c r="B12" s="56">
        <v>2</v>
      </c>
      <c r="C12" s="56" t="s">
        <v>229</v>
      </c>
      <c r="D12" s="55">
        <v>45313</v>
      </c>
      <c r="E12" s="97">
        <v>0.34513888888888888</v>
      </c>
      <c r="F12" s="20" t="s">
        <v>226</v>
      </c>
      <c r="G12" s="58"/>
      <c r="H12" s="20"/>
      <c r="I12" s="20"/>
      <c r="J12" s="20"/>
      <c r="K12" s="58"/>
      <c r="L12" s="20"/>
      <c r="M12" s="20"/>
      <c r="N12" s="20"/>
      <c r="O12" s="58"/>
      <c r="P12" s="20"/>
      <c r="Q12" s="20"/>
      <c r="R12" s="20"/>
      <c r="S12" s="20"/>
      <c r="T12" s="20"/>
      <c r="U12" s="20" t="s">
        <v>226</v>
      </c>
      <c r="V12" s="20"/>
      <c r="W12" s="20"/>
      <c r="X12" s="20"/>
      <c r="Y12" s="20"/>
      <c r="Z12" s="20"/>
      <c r="AA12" s="20" t="s">
        <v>226</v>
      </c>
      <c r="AB12" s="20"/>
      <c r="AC12" s="20"/>
      <c r="AD12" s="56" t="s">
        <v>313</v>
      </c>
      <c r="AE12" s="56"/>
    </row>
    <row r="13" spans="2:31" ht="21" thickBot="1" x14ac:dyDescent="0.35">
      <c r="B13" s="56">
        <v>3</v>
      </c>
      <c r="C13" s="56" t="s">
        <v>230</v>
      </c>
      <c r="D13" s="55">
        <v>45324</v>
      </c>
      <c r="E13" s="97">
        <v>0.51180555555555551</v>
      </c>
      <c r="F13" s="20" t="s">
        <v>226</v>
      </c>
      <c r="G13" s="58"/>
      <c r="H13" s="20"/>
      <c r="I13" s="20"/>
      <c r="J13" s="20"/>
      <c r="K13" s="58"/>
      <c r="L13" s="20" t="s">
        <v>226</v>
      </c>
      <c r="M13" s="20"/>
      <c r="N13" s="20"/>
      <c r="O13" s="137"/>
      <c r="P13" s="20"/>
      <c r="Q13" s="20"/>
      <c r="R13" s="20"/>
      <c r="S13" s="20"/>
      <c r="T13" s="20" t="s">
        <v>226</v>
      </c>
      <c r="U13" s="20"/>
      <c r="V13" s="20"/>
      <c r="W13" s="20"/>
      <c r="X13" s="20"/>
      <c r="Y13" s="20"/>
      <c r="Z13" s="20"/>
      <c r="AA13" s="20" t="s">
        <v>226</v>
      </c>
      <c r="AB13" s="20"/>
      <c r="AC13" s="20"/>
      <c r="AD13" s="56" t="s">
        <v>314</v>
      </c>
      <c r="AE13" s="56"/>
    </row>
    <row r="14" spans="2:31" ht="31.2" thickBot="1" x14ac:dyDescent="0.35">
      <c r="B14" s="56">
        <v>4</v>
      </c>
      <c r="C14" s="56" t="s">
        <v>231</v>
      </c>
      <c r="D14" s="55">
        <v>45330</v>
      </c>
      <c r="E14" s="97">
        <v>0.60763888888888895</v>
      </c>
      <c r="F14" s="20" t="s">
        <v>226</v>
      </c>
      <c r="G14" s="58"/>
      <c r="H14" s="98"/>
      <c r="I14" s="20"/>
      <c r="J14" s="20"/>
      <c r="K14" s="58"/>
      <c r="L14" s="20"/>
      <c r="M14" s="58"/>
      <c r="N14" s="58" t="s">
        <v>226</v>
      </c>
      <c r="O14" s="58"/>
      <c r="P14" s="20"/>
      <c r="Q14" s="20"/>
      <c r="R14" s="20"/>
      <c r="S14" s="20"/>
      <c r="T14" s="20"/>
      <c r="U14" s="137"/>
      <c r="V14" s="20"/>
      <c r="W14" s="20"/>
      <c r="X14" s="20"/>
      <c r="Y14" s="20"/>
      <c r="Z14" s="20"/>
      <c r="AA14" s="20" t="s">
        <v>226</v>
      </c>
      <c r="AB14" s="20"/>
      <c r="AC14" s="20"/>
      <c r="AD14" s="56" t="s">
        <v>359</v>
      </c>
      <c r="AE14" s="56"/>
    </row>
    <row r="15" spans="2:31" ht="21" thickBot="1" x14ac:dyDescent="0.35">
      <c r="B15" s="56">
        <v>5</v>
      </c>
      <c r="C15" s="56" t="s">
        <v>232</v>
      </c>
      <c r="D15" s="55">
        <v>45334</v>
      </c>
      <c r="E15" s="97">
        <v>0.62291666666666667</v>
      </c>
      <c r="F15" s="20" t="s">
        <v>226</v>
      </c>
      <c r="G15" s="58"/>
      <c r="H15" s="58"/>
      <c r="I15" s="58"/>
      <c r="J15" s="58"/>
      <c r="K15" s="58"/>
      <c r="L15" s="58"/>
      <c r="M15" s="20" t="s">
        <v>226</v>
      </c>
      <c r="N15" s="58"/>
      <c r="O15" s="58"/>
      <c r="P15" s="58"/>
      <c r="Q15" s="58"/>
      <c r="R15" s="58"/>
      <c r="S15" s="58"/>
      <c r="T15" s="58"/>
      <c r="U15" s="58"/>
      <c r="V15" s="58"/>
      <c r="W15" s="58"/>
      <c r="X15" s="58"/>
      <c r="Y15" s="137"/>
      <c r="Z15" s="20"/>
      <c r="AA15" s="20" t="s">
        <v>226</v>
      </c>
      <c r="AB15" s="20"/>
      <c r="AC15" s="20"/>
      <c r="AD15" s="56" t="s">
        <v>315</v>
      </c>
      <c r="AE15" s="56"/>
    </row>
    <row r="16" spans="2:31" ht="51.6" thickBot="1" x14ac:dyDescent="0.35">
      <c r="B16" s="56">
        <v>6</v>
      </c>
      <c r="C16" s="56" t="s">
        <v>233</v>
      </c>
      <c r="D16" s="55">
        <v>45343</v>
      </c>
      <c r="E16" s="97">
        <v>0.56111111111111112</v>
      </c>
      <c r="F16" s="20" t="s">
        <v>226</v>
      </c>
      <c r="G16" s="58"/>
      <c r="H16" s="58"/>
      <c r="I16" s="58"/>
      <c r="J16" s="58"/>
      <c r="K16" s="58"/>
      <c r="L16" s="58"/>
      <c r="M16" s="137"/>
      <c r="N16" s="20" t="s">
        <v>226</v>
      </c>
      <c r="O16" s="58"/>
      <c r="P16" s="58"/>
      <c r="Q16" s="58"/>
      <c r="R16" s="58"/>
      <c r="S16" s="58"/>
      <c r="T16" s="58"/>
      <c r="U16" s="58"/>
      <c r="V16" s="20" t="s">
        <v>226</v>
      </c>
      <c r="W16" s="58"/>
      <c r="X16" s="58"/>
      <c r="Y16" s="58"/>
      <c r="Z16" s="20"/>
      <c r="AA16" s="20" t="s">
        <v>226</v>
      </c>
      <c r="AB16" s="20"/>
      <c r="AC16" s="20"/>
      <c r="AD16" s="56" t="s">
        <v>316</v>
      </c>
      <c r="AE16" s="56"/>
    </row>
    <row r="17" spans="2:31" ht="21" thickBot="1" x14ac:dyDescent="0.35">
      <c r="B17" s="56">
        <v>7</v>
      </c>
      <c r="C17" s="56" t="s">
        <v>234</v>
      </c>
      <c r="D17" s="55">
        <v>45348</v>
      </c>
      <c r="E17" s="97">
        <v>0.70347222222222217</v>
      </c>
      <c r="F17" s="20" t="s">
        <v>226</v>
      </c>
      <c r="G17" s="58"/>
      <c r="H17" s="20"/>
      <c r="I17" s="20"/>
      <c r="J17" s="20"/>
      <c r="K17" s="58"/>
      <c r="L17" s="20"/>
      <c r="M17" s="20"/>
      <c r="N17" s="20"/>
      <c r="O17" s="58"/>
      <c r="P17" s="20"/>
      <c r="Q17" s="20"/>
      <c r="R17" s="20"/>
      <c r="S17" s="20"/>
      <c r="T17" s="20"/>
      <c r="U17" s="20" t="s">
        <v>226</v>
      </c>
      <c r="V17" s="20"/>
      <c r="W17" s="20"/>
      <c r="X17" s="20"/>
      <c r="Y17" s="20"/>
      <c r="Z17" s="20"/>
      <c r="AA17" s="20" t="s">
        <v>226</v>
      </c>
      <c r="AB17" s="20"/>
      <c r="AC17" s="20"/>
      <c r="AD17" s="56" t="s">
        <v>317</v>
      </c>
      <c r="AE17" s="56"/>
    </row>
    <row r="18" spans="2:31" ht="21" thickBot="1" x14ac:dyDescent="0.35">
      <c r="B18" s="56">
        <v>8</v>
      </c>
      <c r="C18" s="56" t="s">
        <v>235</v>
      </c>
      <c r="D18" s="55">
        <v>45369</v>
      </c>
      <c r="E18" s="97">
        <v>0.4597222222222222</v>
      </c>
      <c r="F18" s="20" t="s">
        <v>226</v>
      </c>
      <c r="G18" s="58"/>
      <c r="H18" s="20"/>
      <c r="I18" s="20"/>
      <c r="J18" s="20"/>
      <c r="K18" s="58"/>
      <c r="L18" s="20"/>
      <c r="M18" s="20"/>
      <c r="N18" s="20"/>
      <c r="O18" s="58"/>
      <c r="P18" s="20"/>
      <c r="Q18" s="20"/>
      <c r="R18" s="20"/>
      <c r="S18" s="20"/>
      <c r="T18" s="20"/>
      <c r="U18" s="20" t="s">
        <v>226</v>
      </c>
      <c r="V18" s="20"/>
      <c r="W18" s="20"/>
      <c r="X18" s="20"/>
      <c r="Y18" s="20"/>
      <c r="Z18" s="20"/>
      <c r="AA18" s="20" t="s">
        <v>226</v>
      </c>
      <c r="AB18" s="20"/>
      <c r="AC18" s="20"/>
      <c r="AD18" s="56" t="s">
        <v>318</v>
      </c>
      <c r="AE18" s="56"/>
    </row>
    <row r="19" spans="2:31" ht="21" thickBot="1" x14ac:dyDescent="0.35">
      <c r="B19" s="56">
        <v>9</v>
      </c>
      <c r="C19" s="56" t="s">
        <v>236</v>
      </c>
      <c r="D19" s="55">
        <v>45371</v>
      </c>
      <c r="E19" s="97">
        <v>0.64097222222222217</v>
      </c>
      <c r="F19" s="20" t="s">
        <v>226</v>
      </c>
      <c r="G19" s="58"/>
      <c r="H19" s="58"/>
      <c r="I19" s="58"/>
      <c r="J19" s="58"/>
      <c r="K19" s="58"/>
      <c r="L19" s="58"/>
      <c r="M19" s="137"/>
      <c r="N19" s="58"/>
      <c r="O19" s="58"/>
      <c r="P19" s="58"/>
      <c r="Q19" s="58"/>
      <c r="R19" s="58"/>
      <c r="S19" s="20" t="s">
        <v>226</v>
      </c>
      <c r="T19" s="58"/>
      <c r="U19" s="58"/>
      <c r="V19" s="58"/>
      <c r="W19" s="58"/>
      <c r="X19" s="58"/>
      <c r="Y19" s="58"/>
      <c r="Z19" s="58"/>
      <c r="AA19" s="20" t="s">
        <v>226</v>
      </c>
      <c r="AB19" s="58"/>
      <c r="AC19" s="58"/>
      <c r="AD19" s="56" t="s">
        <v>319</v>
      </c>
      <c r="AE19" s="56"/>
    </row>
    <row r="20" spans="2:31" ht="21" thickBot="1" x14ac:dyDescent="0.35">
      <c r="B20" s="56">
        <v>10</v>
      </c>
      <c r="C20" s="56" t="s">
        <v>237</v>
      </c>
      <c r="D20" s="55">
        <v>45373</v>
      </c>
      <c r="E20" s="97">
        <v>0.40069444444444446</v>
      </c>
      <c r="F20" s="20" t="s">
        <v>226</v>
      </c>
      <c r="G20" s="58"/>
      <c r="H20" s="20"/>
      <c r="I20" s="20"/>
      <c r="J20" s="20"/>
      <c r="K20" s="58"/>
      <c r="L20" s="20"/>
      <c r="M20" s="20"/>
      <c r="N20" s="20"/>
      <c r="O20" s="58"/>
      <c r="P20" s="20"/>
      <c r="Q20" s="20"/>
      <c r="R20" s="20"/>
      <c r="S20" s="20" t="s">
        <v>226</v>
      </c>
      <c r="T20" s="137"/>
      <c r="U20" s="20"/>
      <c r="V20" s="20" t="s">
        <v>226</v>
      </c>
      <c r="W20" s="20"/>
      <c r="X20" s="20"/>
      <c r="Y20" s="137"/>
      <c r="Z20" s="20"/>
      <c r="AA20" s="20" t="s">
        <v>226</v>
      </c>
      <c r="AB20" s="58"/>
      <c r="AC20" s="58"/>
      <c r="AD20" s="56" t="s">
        <v>360</v>
      </c>
      <c r="AE20" s="56"/>
    </row>
    <row r="21" spans="2:31" ht="21" thickBot="1" x14ac:dyDescent="0.35">
      <c r="B21" s="56">
        <v>11</v>
      </c>
      <c r="C21" s="56" t="s">
        <v>238</v>
      </c>
      <c r="D21" s="55">
        <v>45379</v>
      </c>
      <c r="E21" s="97">
        <v>0.44097222222222227</v>
      </c>
      <c r="F21" s="20" t="s">
        <v>226</v>
      </c>
      <c r="G21" s="58"/>
      <c r="H21" s="20"/>
      <c r="I21" s="20"/>
      <c r="J21" s="20"/>
      <c r="K21" s="58"/>
      <c r="L21" s="20"/>
      <c r="M21" s="20"/>
      <c r="N21" s="20" t="s">
        <v>226</v>
      </c>
      <c r="O21" s="137"/>
      <c r="P21" s="20"/>
      <c r="Q21" s="20"/>
      <c r="R21" s="20"/>
      <c r="S21" s="20"/>
      <c r="T21" s="20"/>
      <c r="U21" s="137"/>
      <c r="V21" s="20"/>
      <c r="W21" s="20"/>
      <c r="X21" s="20"/>
      <c r="Y21" s="20"/>
      <c r="Z21" s="20"/>
      <c r="AA21" s="20" t="s">
        <v>226</v>
      </c>
      <c r="AB21" s="20"/>
      <c r="AC21" s="20"/>
      <c r="AD21" s="56" t="s">
        <v>320</v>
      </c>
      <c r="AE21" s="56"/>
    </row>
    <row r="22" spans="2:31" ht="31.2" thickBot="1" x14ac:dyDescent="0.35">
      <c r="B22" s="56">
        <v>12</v>
      </c>
      <c r="C22" s="56" t="s">
        <v>239</v>
      </c>
      <c r="D22" s="55">
        <v>45390</v>
      </c>
      <c r="E22" s="97">
        <v>0.36944444444444446</v>
      </c>
      <c r="F22" s="20" t="s">
        <v>226</v>
      </c>
      <c r="G22" s="58"/>
      <c r="H22" s="20"/>
      <c r="I22" s="20"/>
      <c r="J22" s="20"/>
      <c r="K22" s="58"/>
      <c r="L22" s="20"/>
      <c r="M22" s="137"/>
      <c r="N22" s="20" t="s">
        <v>226</v>
      </c>
      <c r="O22" s="58"/>
      <c r="P22" s="20"/>
      <c r="Q22" s="20"/>
      <c r="R22" s="20"/>
      <c r="S22" s="20"/>
      <c r="T22" s="20"/>
      <c r="U22" s="58"/>
      <c r="V22" s="58"/>
      <c r="W22" s="20"/>
      <c r="X22" s="20"/>
      <c r="Y22" s="20"/>
      <c r="Z22" s="20"/>
      <c r="AA22" s="20" t="s">
        <v>226</v>
      </c>
      <c r="AB22" s="20"/>
      <c r="AC22" s="20"/>
      <c r="AD22" s="56" t="s">
        <v>321</v>
      </c>
      <c r="AE22" s="56"/>
    </row>
    <row r="23" spans="2:31" ht="21" thickBot="1" x14ac:dyDescent="0.35">
      <c r="B23" s="56">
        <v>13</v>
      </c>
      <c r="C23" s="56" t="s">
        <v>240</v>
      </c>
      <c r="D23" s="55">
        <v>45392</v>
      </c>
      <c r="E23" s="97">
        <v>0.59791666666666665</v>
      </c>
      <c r="F23" s="20" t="s">
        <v>226</v>
      </c>
      <c r="G23" s="58"/>
      <c r="H23" s="20"/>
      <c r="I23" s="20"/>
      <c r="J23" s="20"/>
      <c r="K23" s="58"/>
      <c r="L23" s="20"/>
      <c r="M23" s="20"/>
      <c r="N23" s="137"/>
      <c r="O23" s="58"/>
      <c r="P23" s="20"/>
      <c r="Q23" s="20"/>
      <c r="R23" s="20"/>
      <c r="S23" s="20" t="s">
        <v>226</v>
      </c>
      <c r="T23" s="20"/>
      <c r="U23" s="20"/>
      <c r="V23" s="20"/>
      <c r="W23" s="20"/>
      <c r="X23" s="20"/>
      <c r="Y23" s="20"/>
      <c r="Z23" s="20"/>
      <c r="AA23" s="20" t="s">
        <v>226</v>
      </c>
      <c r="AB23" s="20"/>
      <c r="AC23" s="20"/>
      <c r="AD23" s="56" t="s">
        <v>322</v>
      </c>
      <c r="AE23" s="56"/>
    </row>
    <row r="24" spans="2:31" ht="16.2" thickBot="1" x14ac:dyDescent="0.35">
      <c r="B24" s="56">
        <v>14</v>
      </c>
      <c r="C24" s="56" t="s">
        <v>241</v>
      </c>
      <c r="D24" s="55">
        <v>45392</v>
      </c>
      <c r="E24" s="97">
        <v>0.60625000000000007</v>
      </c>
      <c r="F24" s="20" t="s">
        <v>226</v>
      </c>
      <c r="G24" s="58"/>
      <c r="H24" s="20"/>
      <c r="I24" s="20"/>
      <c r="J24" s="20"/>
      <c r="K24" s="58"/>
      <c r="L24" s="20"/>
      <c r="M24" s="20"/>
      <c r="N24" s="20" t="s">
        <v>226</v>
      </c>
      <c r="O24" s="58"/>
      <c r="P24" s="20"/>
      <c r="Q24" s="20"/>
      <c r="R24" s="20"/>
      <c r="S24" s="20"/>
      <c r="T24" s="20"/>
      <c r="U24" s="137"/>
      <c r="V24" s="20"/>
      <c r="W24" s="20"/>
      <c r="X24" s="20"/>
      <c r="Y24" s="20"/>
      <c r="Z24" s="20"/>
      <c r="AA24" s="20" t="s">
        <v>226</v>
      </c>
      <c r="AB24" s="20"/>
      <c r="AC24" s="20"/>
      <c r="AD24" s="56" t="s">
        <v>228</v>
      </c>
      <c r="AE24" s="56"/>
    </row>
    <row r="25" spans="2:31" ht="16.2" thickBot="1" x14ac:dyDescent="0.35">
      <c r="B25" s="56">
        <v>15</v>
      </c>
      <c r="C25" s="56" t="s">
        <v>242</v>
      </c>
      <c r="D25" s="55">
        <v>45446</v>
      </c>
      <c r="E25" s="97">
        <v>0.5708333333333333</v>
      </c>
      <c r="F25" s="20" t="s">
        <v>226</v>
      </c>
      <c r="G25" s="58"/>
      <c r="H25" s="20"/>
      <c r="I25" s="20"/>
      <c r="J25" s="20"/>
      <c r="K25" s="58"/>
      <c r="L25" s="20"/>
      <c r="M25" s="20"/>
      <c r="N25" s="137"/>
      <c r="O25" s="58"/>
      <c r="P25" s="20"/>
      <c r="Q25" s="20"/>
      <c r="R25" s="20"/>
      <c r="S25" s="20"/>
      <c r="T25" s="20"/>
      <c r="U25" s="20" t="s">
        <v>226</v>
      </c>
      <c r="V25" s="20"/>
      <c r="W25" s="20"/>
      <c r="X25" s="20"/>
      <c r="Y25" s="20"/>
      <c r="Z25" s="20"/>
      <c r="AA25" s="20" t="s">
        <v>226</v>
      </c>
      <c r="AB25" s="20"/>
      <c r="AC25" s="20"/>
      <c r="AD25" s="56" t="s">
        <v>228</v>
      </c>
      <c r="AE25" s="56"/>
    </row>
    <row r="26" spans="2:31" ht="16.2" thickBot="1" x14ac:dyDescent="0.35">
      <c r="B26" s="56">
        <v>16</v>
      </c>
      <c r="C26" s="56" t="s">
        <v>243</v>
      </c>
      <c r="D26" s="55">
        <v>45477</v>
      </c>
      <c r="E26" s="97">
        <v>0.39305555555555555</v>
      </c>
      <c r="F26" s="20" t="s">
        <v>226</v>
      </c>
      <c r="G26" s="58"/>
      <c r="H26" s="20"/>
      <c r="I26" s="20"/>
      <c r="J26" s="20"/>
      <c r="K26" s="58"/>
      <c r="L26" s="20"/>
      <c r="M26" s="20"/>
      <c r="N26" s="58"/>
      <c r="O26" s="58"/>
      <c r="P26" s="20"/>
      <c r="Q26" s="20"/>
      <c r="R26" s="20"/>
      <c r="S26" s="20"/>
      <c r="T26" s="20"/>
      <c r="U26" s="20" t="s">
        <v>226</v>
      </c>
      <c r="V26" s="20"/>
      <c r="W26" s="20"/>
      <c r="X26" s="20"/>
      <c r="Y26" s="20"/>
      <c r="Z26" s="20"/>
      <c r="AA26" s="20" t="s">
        <v>226</v>
      </c>
      <c r="AB26" s="20"/>
      <c r="AC26" s="20"/>
      <c r="AD26" s="56" t="s">
        <v>228</v>
      </c>
      <c r="AE26" s="56"/>
    </row>
    <row r="27" spans="2:31" ht="16.2" thickBot="1" x14ac:dyDescent="0.35">
      <c r="B27" s="56">
        <v>17</v>
      </c>
      <c r="C27" s="56" t="s">
        <v>244</v>
      </c>
      <c r="D27" s="55">
        <v>45488</v>
      </c>
      <c r="E27" s="97">
        <v>0.60069444444444442</v>
      </c>
      <c r="F27" s="20" t="s">
        <v>226</v>
      </c>
      <c r="G27" s="58"/>
      <c r="H27" s="20"/>
      <c r="I27" s="20"/>
      <c r="J27" s="20"/>
      <c r="K27" s="58"/>
      <c r="L27" s="20"/>
      <c r="M27" s="20"/>
      <c r="N27" s="137"/>
      <c r="O27" s="58"/>
      <c r="P27" s="20"/>
      <c r="Q27" s="20"/>
      <c r="R27" s="20"/>
      <c r="S27" s="20"/>
      <c r="T27" s="20"/>
      <c r="U27" s="20" t="s">
        <v>226</v>
      </c>
      <c r="V27" s="20"/>
      <c r="W27" s="20"/>
      <c r="X27" s="20"/>
      <c r="Y27" s="20"/>
      <c r="Z27" s="20"/>
      <c r="AA27" s="20" t="s">
        <v>226</v>
      </c>
      <c r="AB27" s="20"/>
      <c r="AC27" s="20"/>
      <c r="AD27" s="56" t="s">
        <v>228</v>
      </c>
      <c r="AE27" s="56"/>
    </row>
    <row r="28" spans="2:31" ht="16.2" thickBot="1" x14ac:dyDescent="0.35">
      <c r="B28" s="56">
        <v>18</v>
      </c>
      <c r="C28" s="56" t="s">
        <v>245</v>
      </c>
      <c r="D28" s="55">
        <v>45490</v>
      </c>
      <c r="E28" s="97">
        <v>0.57986111111111105</v>
      </c>
      <c r="F28" s="20" t="s">
        <v>226</v>
      </c>
      <c r="G28" s="58"/>
      <c r="H28" s="20"/>
      <c r="I28" s="20"/>
      <c r="J28" s="20"/>
      <c r="K28" s="20"/>
      <c r="L28" s="20"/>
      <c r="M28" s="20" t="s">
        <v>226</v>
      </c>
      <c r="N28" s="20"/>
      <c r="O28" s="58"/>
      <c r="P28" s="20"/>
      <c r="Q28" s="20"/>
      <c r="R28" s="20"/>
      <c r="S28" s="20"/>
      <c r="T28" s="20"/>
      <c r="U28" s="20"/>
      <c r="V28" s="20"/>
      <c r="W28" s="20"/>
      <c r="X28" s="20"/>
      <c r="Y28" s="20"/>
      <c r="Z28" s="20"/>
      <c r="AA28" s="20" t="s">
        <v>226</v>
      </c>
      <c r="AB28" s="20"/>
      <c r="AC28" s="20"/>
      <c r="AD28" s="56" t="s">
        <v>228</v>
      </c>
      <c r="AE28" s="56"/>
    </row>
    <row r="29" spans="2:31" ht="16.2" thickBot="1" x14ac:dyDescent="0.35">
      <c r="B29" s="56">
        <v>19</v>
      </c>
      <c r="C29" s="56" t="s">
        <v>246</v>
      </c>
      <c r="D29" s="55">
        <v>45498</v>
      </c>
      <c r="E29" s="97">
        <v>0.57152777777777775</v>
      </c>
      <c r="F29" s="20" t="s">
        <v>226</v>
      </c>
      <c r="G29" s="58"/>
      <c r="H29" s="20"/>
      <c r="I29" s="20"/>
      <c r="J29" s="20"/>
      <c r="K29" s="58"/>
      <c r="L29" s="20"/>
      <c r="M29" s="20"/>
      <c r="N29" s="137"/>
      <c r="O29" s="58"/>
      <c r="P29" s="20"/>
      <c r="Q29" s="20"/>
      <c r="R29" s="20"/>
      <c r="S29" s="20"/>
      <c r="T29" s="20"/>
      <c r="U29" s="20" t="s">
        <v>226</v>
      </c>
      <c r="V29" s="20"/>
      <c r="W29" s="20"/>
      <c r="X29" s="20"/>
      <c r="Y29" s="20"/>
      <c r="Z29" s="20"/>
      <c r="AA29" s="20" t="s">
        <v>226</v>
      </c>
      <c r="AB29" s="20"/>
      <c r="AC29" s="20"/>
      <c r="AD29" s="56" t="s">
        <v>228</v>
      </c>
      <c r="AE29" s="56"/>
    </row>
    <row r="30" spans="2:31" ht="16.2" thickBot="1" x14ac:dyDescent="0.35">
      <c r="B30" s="56">
        <v>20</v>
      </c>
      <c r="C30" s="56" t="s">
        <v>247</v>
      </c>
      <c r="D30" s="55">
        <v>45518</v>
      </c>
      <c r="E30" s="97">
        <v>0.5</v>
      </c>
      <c r="F30" s="20" t="s">
        <v>226</v>
      </c>
      <c r="G30" s="58"/>
      <c r="H30" s="20"/>
      <c r="I30" s="20"/>
      <c r="J30" s="20"/>
      <c r="K30" s="58"/>
      <c r="L30" s="20"/>
      <c r="M30" s="137"/>
      <c r="N30" s="20"/>
      <c r="O30" s="20" t="s">
        <v>226</v>
      </c>
      <c r="P30" s="20"/>
      <c r="Q30" s="20"/>
      <c r="R30" s="20"/>
      <c r="S30" s="20"/>
      <c r="T30" s="20"/>
      <c r="U30" s="20"/>
      <c r="V30" s="20"/>
      <c r="W30" s="20"/>
      <c r="X30" s="20"/>
      <c r="Y30" s="20"/>
      <c r="Z30" s="20"/>
      <c r="AA30" s="20" t="s">
        <v>226</v>
      </c>
      <c r="AB30" s="20"/>
      <c r="AC30" s="20"/>
      <c r="AD30" s="56" t="s">
        <v>228</v>
      </c>
      <c r="AE30" s="56"/>
    </row>
    <row r="31" spans="2:31" ht="16.2" thickBot="1" x14ac:dyDescent="0.35">
      <c r="B31" s="56">
        <v>21</v>
      </c>
      <c r="C31" s="56" t="s">
        <v>248</v>
      </c>
      <c r="D31" s="55">
        <v>45631</v>
      </c>
      <c r="E31" s="97">
        <v>0.3972222222222222</v>
      </c>
      <c r="F31" s="20" t="s">
        <v>226</v>
      </c>
      <c r="G31" s="58"/>
      <c r="H31" s="20"/>
      <c r="I31" s="20"/>
      <c r="J31" s="20"/>
      <c r="K31" s="58"/>
      <c r="L31" s="137"/>
      <c r="M31" s="20" t="s">
        <v>226</v>
      </c>
      <c r="N31" s="20"/>
      <c r="O31" s="58"/>
      <c r="P31" s="20"/>
      <c r="Q31" s="20"/>
      <c r="R31" s="20"/>
      <c r="S31" s="20"/>
      <c r="T31" s="20"/>
      <c r="U31" s="20"/>
      <c r="V31" s="20"/>
      <c r="W31" s="20"/>
      <c r="X31" s="20"/>
      <c r="Y31" s="20"/>
      <c r="Z31" s="20"/>
      <c r="AA31" s="20" t="s">
        <v>226</v>
      </c>
      <c r="AB31" s="20"/>
      <c r="AC31" s="20"/>
      <c r="AD31" s="56" t="s">
        <v>228</v>
      </c>
      <c r="AE31" s="56"/>
    </row>
    <row r="32" spans="2:31" ht="16.2" thickBot="1" x14ac:dyDescent="0.35">
      <c r="B32" s="56">
        <v>22</v>
      </c>
      <c r="C32" s="56" t="s">
        <v>352</v>
      </c>
      <c r="D32" s="55">
        <v>45650</v>
      </c>
      <c r="E32" s="97">
        <v>0.3888888888888889</v>
      </c>
      <c r="F32" s="20" t="s">
        <v>226</v>
      </c>
      <c r="G32" s="58"/>
      <c r="H32" s="20"/>
      <c r="I32" s="20"/>
      <c r="J32" s="20"/>
      <c r="K32" s="58"/>
      <c r="L32" s="137"/>
      <c r="M32" s="20"/>
      <c r="N32" s="20" t="s">
        <v>226</v>
      </c>
      <c r="O32" s="58"/>
      <c r="P32" s="20"/>
      <c r="Q32" s="20"/>
      <c r="R32" s="20"/>
      <c r="S32" s="20"/>
      <c r="T32" s="20"/>
      <c r="U32" s="20"/>
      <c r="V32" s="20"/>
      <c r="W32" s="20"/>
      <c r="X32" s="20"/>
      <c r="Y32" s="20"/>
      <c r="Z32" s="20"/>
      <c r="AA32" s="20" t="s">
        <v>226</v>
      </c>
      <c r="AB32" s="20"/>
      <c r="AC32" s="20"/>
      <c r="AD32" s="56" t="s">
        <v>228</v>
      </c>
      <c r="AE32" s="56"/>
    </row>
    <row r="33" spans="2:31" ht="16.2" thickBot="1" x14ac:dyDescent="0.35">
      <c r="B33" s="56">
        <v>23</v>
      </c>
      <c r="C33" s="56" t="s">
        <v>225</v>
      </c>
      <c r="D33" s="55">
        <v>45650</v>
      </c>
      <c r="E33" s="97">
        <v>0.38958333333333334</v>
      </c>
      <c r="F33" s="20" t="s">
        <v>226</v>
      </c>
      <c r="G33" s="58"/>
      <c r="H33" s="20"/>
      <c r="I33" s="20"/>
      <c r="J33" s="20"/>
      <c r="K33" s="58"/>
      <c r="L33" s="20"/>
      <c r="M33" s="20"/>
      <c r="N33" s="20" t="s">
        <v>226</v>
      </c>
      <c r="O33" s="58"/>
      <c r="P33" s="137"/>
      <c r="Q33" s="20"/>
      <c r="R33" s="20"/>
      <c r="S33" s="20"/>
      <c r="T33" s="99"/>
      <c r="U33" s="138"/>
      <c r="V33" s="99"/>
      <c r="W33" s="99"/>
      <c r="X33" s="99"/>
      <c r="Y33" s="99"/>
      <c r="Z33" s="99"/>
      <c r="AA33" s="20" t="s">
        <v>226</v>
      </c>
      <c r="AB33" s="20"/>
      <c r="AC33" s="20"/>
      <c r="AD33" s="56" t="s">
        <v>228</v>
      </c>
      <c r="AE33" s="56"/>
    </row>
    <row r="34" spans="2:31" ht="21" thickBot="1" x14ac:dyDescent="0.35">
      <c r="B34" s="56">
        <v>24</v>
      </c>
      <c r="C34" s="56">
        <v>80</v>
      </c>
      <c r="D34" s="55">
        <v>45301</v>
      </c>
      <c r="E34" s="97">
        <v>0.59513888888888888</v>
      </c>
      <c r="F34" s="20"/>
      <c r="G34" s="58"/>
      <c r="H34" s="20" t="s">
        <v>226</v>
      </c>
      <c r="I34" s="20"/>
      <c r="J34" s="20"/>
      <c r="K34" s="58"/>
      <c r="L34" s="20"/>
      <c r="M34" s="99" t="s">
        <v>226</v>
      </c>
      <c r="N34" s="20"/>
      <c r="O34" s="58"/>
      <c r="P34" s="20"/>
      <c r="Q34" s="20"/>
      <c r="R34" s="20"/>
      <c r="S34" s="20"/>
      <c r="T34" s="99"/>
      <c r="U34" s="99"/>
      <c r="V34" s="99"/>
      <c r="W34" s="99"/>
      <c r="X34" s="99"/>
      <c r="Y34" s="99"/>
      <c r="Z34" s="99"/>
      <c r="AA34" s="20" t="s">
        <v>226</v>
      </c>
      <c r="AB34" s="20"/>
      <c r="AC34" s="20"/>
      <c r="AD34" s="56" t="s">
        <v>323</v>
      </c>
      <c r="AE34" s="56"/>
    </row>
    <row r="35" spans="2:31" ht="21" thickBot="1" x14ac:dyDescent="0.35">
      <c r="B35" s="56">
        <v>25</v>
      </c>
      <c r="C35" s="56">
        <v>81</v>
      </c>
      <c r="D35" s="55">
        <v>45301</v>
      </c>
      <c r="E35" s="97">
        <v>0.59652777777777777</v>
      </c>
      <c r="F35" s="20"/>
      <c r="G35" s="58"/>
      <c r="H35" s="20" t="s">
        <v>226</v>
      </c>
      <c r="I35" s="20"/>
      <c r="J35" s="20"/>
      <c r="K35" s="58"/>
      <c r="L35" s="20"/>
      <c r="M35" s="99" t="s">
        <v>226</v>
      </c>
      <c r="N35" s="20"/>
      <c r="O35" s="58"/>
      <c r="P35" s="20"/>
      <c r="Q35" s="20"/>
      <c r="R35" s="20"/>
      <c r="S35" s="20"/>
      <c r="T35" s="99"/>
      <c r="U35" s="99"/>
      <c r="V35" s="99"/>
      <c r="W35" s="99"/>
      <c r="X35" s="99"/>
      <c r="Y35" s="99"/>
      <c r="Z35" s="137"/>
      <c r="AA35" s="20" t="s">
        <v>226</v>
      </c>
      <c r="AB35" s="20"/>
      <c r="AC35" s="20"/>
      <c r="AD35" s="56" t="s">
        <v>323</v>
      </c>
      <c r="AE35" s="56"/>
    </row>
    <row r="36" spans="2:31" ht="16.2" thickBot="1" x14ac:dyDescent="0.35">
      <c r="B36" s="56">
        <v>26</v>
      </c>
      <c r="C36" s="56">
        <v>95</v>
      </c>
      <c r="D36" s="55">
        <v>45301</v>
      </c>
      <c r="E36" s="97">
        <v>0.69374999999999998</v>
      </c>
      <c r="F36" s="20"/>
      <c r="G36" s="58"/>
      <c r="H36" s="20" t="s">
        <v>226</v>
      </c>
      <c r="I36" s="20"/>
      <c r="J36" s="20"/>
      <c r="K36" s="58"/>
      <c r="L36" s="20"/>
      <c r="M36" s="99" t="s">
        <v>226</v>
      </c>
      <c r="N36" s="20"/>
      <c r="O36" s="58"/>
      <c r="P36" s="20"/>
      <c r="Q36" s="20"/>
      <c r="R36" s="20"/>
      <c r="S36" s="20"/>
      <c r="T36" s="99"/>
      <c r="U36" s="99"/>
      <c r="V36" s="99"/>
      <c r="W36" s="99"/>
      <c r="X36" s="99"/>
      <c r="Y36" s="99"/>
      <c r="Z36" s="137"/>
      <c r="AA36" s="20" t="s">
        <v>226</v>
      </c>
      <c r="AB36" s="20"/>
      <c r="AC36" s="20"/>
      <c r="AD36" s="56" t="s">
        <v>252</v>
      </c>
      <c r="AE36" s="56"/>
    </row>
    <row r="37" spans="2:31" ht="16.2" thickBot="1" x14ac:dyDescent="0.35">
      <c r="B37" s="56">
        <v>27</v>
      </c>
      <c r="C37" s="56">
        <v>163</v>
      </c>
      <c r="D37" s="55">
        <v>45306</v>
      </c>
      <c r="E37" s="97">
        <v>0.3347222222222222</v>
      </c>
      <c r="F37" s="20"/>
      <c r="G37" s="58"/>
      <c r="H37" s="20" t="s">
        <v>226</v>
      </c>
      <c r="I37" s="20"/>
      <c r="J37" s="20"/>
      <c r="K37" s="58"/>
      <c r="L37" s="20"/>
      <c r="M37" s="99"/>
      <c r="N37" s="99" t="s">
        <v>226</v>
      </c>
      <c r="O37" s="58"/>
      <c r="P37" s="20"/>
      <c r="Q37" s="20"/>
      <c r="R37" s="20"/>
      <c r="S37" s="20"/>
      <c r="T37" s="99"/>
      <c r="U37" s="99"/>
      <c r="V37" s="99"/>
      <c r="W37" s="99"/>
      <c r="X37" s="99"/>
      <c r="Y37" s="99"/>
      <c r="Z37" s="137"/>
      <c r="AA37" s="20" t="s">
        <v>226</v>
      </c>
      <c r="AB37" s="20"/>
      <c r="AC37" s="20"/>
      <c r="AD37" s="56" t="s">
        <v>252</v>
      </c>
      <c r="AE37" s="56"/>
    </row>
    <row r="38" spans="2:31" ht="21" thickBot="1" x14ac:dyDescent="0.35">
      <c r="B38" s="56">
        <v>28</v>
      </c>
      <c r="C38" s="56">
        <v>372</v>
      </c>
      <c r="D38" s="55">
        <v>45315</v>
      </c>
      <c r="E38" s="97">
        <v>0.4916666666666667</v>
      </c>
      <c r="F38" s="20"/>
      <c r="G38" s="58"/>
      <c r="H38" s="20" t="s">
        <v>226</v>
      </c>
      <c r="I38" s="20"/>
      <c r="J38" s="20"/>
      <c r="K38" s="58"/>
      <c r="L38" s="20"/>
      <c r="M38" s="20" t="s">
        <v>226</v>
      </c>
      <c r="N38" s="20"/>
      <c r="O38" s="58"/>
      <c r="P38" s="20"/>
      <c r="Q38" s="20"/>
      <c r="R38" s="20"/>
      <c r="S38" s="20"/>
      <c r="T38" s="99"/>
      <c r="U38" s="99"/>
      <c r="V38" s="99"/>
      <c r="W38" s="99"/>
      <c r="X38" s="99"/>
      <c r="Y38" s="99"/>
      <c r="Z38" s="99"/>
      <c r="AA38" s="20" t="s">
        <v>226</v>
      </c>
      <c r="AB38" s="20"/>
      <c r="AC38" s="20"/>
      <c r="AD38" s="56" t="s">
        <v>324</v>
      </c>
      <c r="AE38" s="56"/>
    </row>
    <row r="39" spans="2:31" ht="16.2" thickBot="1" x14ac:dyDescent="0.35">
      <c r="B39" s="56">
        <v>29</v>
      </c>
      <c r="C39" s="56">
        <v>375</v>
      </c>
      <c r="D39" s="55">
        <v>45315</v>
      </c>
      <c r="E39" s="97">
        <v>0.54027777777777775</v>
      </c>
      <c r="F39" s="20"/>
      <c r="G39" s="58"/>
      <c r="H39" s="20" t="s">
        <v>226</v>
      </c>
      <c r="I39" s="20"/>
      <c r="J39" s="20"/>
      <c r="K39" s="20"/>
      <c r="L39" s="20"/>
      <c r="M39" s="58" t="s">
        <v>226</v>
      </c>
      <c r="N39" s="20"/>
      <c r="O39" s="58"/>
      <c r="P39" s="20"/>
      <c r="Q39" s="20"/>
      <c r="R39" s="20"/>
      <c r="S39" s="20"/>
      <c r="T39" s="99"/>
      <c r="U39" s="99"/>
      <c r="V39" s="99"/>
      <c r="W39" s="99"/>
      <c r="X39" s="99"/>
      <c r="Y39" s="99"/>
      <c r="Z39" s="99"/>
      <c r="AA39" s="20" t="s">
        <v>226</v>
      </c>
      <c r="AB39" s="20"/>
      <c r="AC39" s="20"/>
      <c r="AD39" s="56" t="s">
        <v>252</v>
      </c>
      <c r="AE39" s="56"/>
    </row>
    <row r="40" spans="2:31" ht="16.2" thickBot="1" x14ac:dyDescent="0.35">
      <c r="B40" s="56">
        <v>30</v>
      </c>
      <c r="C40" s="56">
        <v>473</v>
      </c>
      <c r="D40" s="55">
        <v>45320</v>
      </c>
      <c r="E40" s="97">
        <v>0.63888888888888895</v>
      </c>
      <c r="F40" s="20"/>
      <c r="G40" s="58"/>
      <c r="H40" s="20" t="s">
        <v>226</v>
      </c>
      <c r="I40" s="20"/>
      <c r="J40" s="20"/>
      <c r="K40" s="20"/>
      <c r="L40" s="20"/>
      <c r="M40" s="58" t="s">
        <v>226</v>
      </c>
      <c r="N40" s="20"/>
      <c r="O40" s="58"/>
      <c r="P40" s="20"/>
      <c r="Q40" s="20"/>
      <c r="R40" s="20"/>
      <c r="S40" s="20"/>
      <c r="T40" s="99"/>
      <c r="U40" s="99"/>
      <c r="V40" s="99"/>
      <c r="W40" s="99"/>
      <c r="X40" s="99"/>
      <c r="Y40" s="99"/>
      <c r="Z40" s="99"/>
      <c r="AA40" s="20" t="s">
        <v>226</v>
      </c>
      <c r="AB40" s="20"/>
      <c r="AC40" s="20"/>
      <c r="AD40" s="56" t="s">
        <v>252</v>
      </c>
      <c r="AE40" s="56"/>
    </row>
    <row r="41" spans="2:31" ht="16.2" thickBot="1" x14ac:dyDescent="0.35">
      <c r="B41" s="56">
        <v>31</v>
      </c>
      <c r="C41" s="56">
        <v>534</v>
      </c>
      <c r="D41" s="55">
        <v>45322</v>
      </c>
      <c r="E41" s="97">
        <v>0.54722222222222217</v>
      </c>
      <c r="F41" s="20"/>
      <c r="G41" s="58"/>
      <c r="H41" s="20" t="s">
        <v>226</v>
      </c>
      <c r="I41" s="20"/>
      <c r="J41" s="20"/>
      <c r="K41" s="20"/>
      <c r="L41" s="58" t="s">
        <v>226</v>
      </c>
      <c r="M41" s="137"/>
      <c r="N41" s="20"/>
      <c r="O41" s="58"/>
      <c r="P41" s="20"/>
      <c r="Q41" s="20"/>
      <c r="R41" s="20"/>
      <c r="S41" s="20"/>
      <c r="T41" s="99"/>
      <c r="U41" s="99"/>
      <c r="V41" s="99"/>
      <c r="W41" s="99"/>
      <c r="X41" s="99"/>
      <c r="Y41" s="99"/>
      <c r="Z41" s="99"/>
      <c r="AA41" s="20" t="s">
        <v>226</v>
      </c>
      <c r="AB41" s="20"/>
      <c r="AC41" s="20"/>
      <c r="AD41" s="56" t="s">
        <v>252</v>
      </c>
      <c r="AE41" s="56"/>
    </row>
    <row r="42" spans="2:31" ht="16.2" thickBot="1" x14ac:dyDescent="0.35">
      <c r="B42" s="56">
        <v>32</v>
      </c>
      <c r="C42" s="56">
        <v>567</v>
      </c>
      <c r="D42" s="55">
        <v>45323</v>
      </c>
      <c r="E42" s="97">
        <v>0.37916666666666665</v>
      </c>
      <c r="F42" s="20"/>
      <c r="G42" s="58"/>
      <c r="H42" s="20" t="s">
        <v>226</v>
      </c>
      <c r="I42" s="20"/>
      <c r="J42" s="20"/>
      <c r="K42" s="20"/>
      <c r="L42" s="58"/>
      <c r="M42" s="137"/>
      <c r="N42" s="20" t="s">
        <v>226</v>
      </c>
      <c r="O42" s="58"/>
      <c r="P42" s="20"/>
      <c r="Q42" s="20"/>
      <c r="R42" s="20"/>
      <c r="S42" s="20"/>
      <c r="T42" s="99"/>
      <c r="U42" s="99"/>
      <c r="V42" s="99"/>
      <c r="W42" s="99"/>
      <c r="X42" s="99"/>
      <c r="Y42" s="99"/>
      <c r="Z42" s="99"/>
      <c r="AA42" s="20" t="s">
        <v>226</v>
      </c>
      <c r="AB42" s="20"/>
      <c r="AC42" s="20"/>
      <c r="AD42" s="56" t="s">
        <v>252</v>
      </c>
      <c r="AE42" s="56"/>
    </row>
    <row r="43" spans="2:31" ht="16.2" thickBot="1" x14ac:dyDescent="0.35">
      <c r="B43" s="56">
        <v>33</v>
      </c>
      <c r="C43" s="56">
        <v>619</v>
      </c>
      <c r="D43" s="55">
        <v>45324</v>
      </c>
      <c r="E43" s="97">
        <v>0.57986111111111105</v>
      </c>
      <c r="F43" s="20"/>
      <c r="G43" s="58"/>
      <c r="H43" s="20" t="s">
        <v>226</v>
      </c>
      <c r="I43" s="20"/>
      <c r="J43" s="20"/>
      <c r="K43" s="20"/>
      <c r="L43" s="58"/>
      <c r="M43" s="137"/>
      <c r="N43" s="20" t="s">
        <v>226</v>
      </c>
      <c r="O43" s="58"/>
      <c r="P43" s="20"/>
      <c r="Q43" s="20"/>
      <c r="R43" s="20"/>
      <c r="S43" s="20"/>
      <c r="T43" s="99"/>
      <c r="U43" s="99"/>
      <c r="V43" s="99"/>
      <c r="W43" s="99"/>
      <c r="X43" s="99"/>
      <c r="Y43" s="99"/>
      <c r="Z43" s="99"/>
      <c r="AA43" s="20" t="s">
        <v>226</v>
      </c>
      <c r="AB43" s="20"/>
      <c r="AC43" s="20"/>
      <c r="AD43" s="56" t="s">
        <v>252</v>
      </c>
      <c r="AE43" s="56"/>
    </row>
    <row r="44" spans="2:31" ht="16.2" thickBot="1" x14ac:dyDescent="0.35">
      <c r="B44" s="56">
        <v>34</v>
      </c>
      <c r="C44" s="56">
        <v>620</v>
      </c>
      <c r="D44" s="55">
        <v>45324</v>
      </c>
      <c r="E44" s="97">
        <v>0.58472222222222225</v>
      </c>
      <c r="F44" s="20"/>
      <c r="G44" s="58"/>
      <c r="H44" s="20" t="s">
        <v>226</v>
      </c>
      <c r="I44" s="20"/>
      <c r="J44" s="20"/>
      <c r="K44" s="20"/>
      <c r="L44" s="20" t="s">
        <v>226</v>
      </c>
      <c r="M44" s="137"/>
      <c r="N44" s="20"/>
      <c r="O44" s="58"/>
      <c r="P44" s="20"/>
      <c r="Q44" s="20"/>
      <c r="R44" s="20"/>
      <c r="S44" s="20"/>
      <c r="T44" s="99"/>
      <c r="U44" s="99"/>
      <c r="V44" s="99"/>
      <c r="W44" s="99"/>
      <c r="X44" s="99"/>
      <c r="Y44" s="99"/>
      <c r="Z44" s="99"/>
      <c r="AA44" s="20" t="s">
        <v>226</v>
      </c>
      <c r="AB44" s="20"/>
      <c r="AC44" s="20"/>
      <c r="AD44" s="56" t="s">
        <v>252</v>
      </c>
      <c r="AE44" s="56"/>
    </row>
    <row r="45" spans="2:31" ht="16.2" thickBot="1" x14ac:dyDescent="0.35">
      <c r="B45" s="56">
        <v>35</v>
      </c>
      <c r="C45" s="56">
        <v>626</v>
      </c>
      <c r="D45" s="55">
        <v>45327</v>
      </c>
      <c r="E45" s="97">
        <v>0.32291666666666669</v>
      </c>
      <c r="F45" s="20"/>
      <c r="G45" s="58"/>
      <c r="H45" s="20" t="s">
        <v>226</v>
      </c>
      <c r="I45" s="20"/>
      <c r="J45" s="20"/>
      <c r="K45" s="20"/>
      <c r="L45" s="58"/>
      <c r="M45" s="58" t="s">
        <v>226</v>
      </c>
      <c r="N45" s="20"/>
      <c r="O45" s="58"/>
      <c r="P45" s="20"/>
      <c r="Q45" s="20"/>
      <c r="R45" s="20"/>
      <c r="S45" s="20"/>
      <c r="T45" s="99"/>
      <c r="U45" s="99"/>
      <c r="V45" s="99"/>
      <c r="W45" s="99"/>
      <c r="X45" s="99"/>
      <c r="Y45" s="99"/>
      <c r="Z45" s="99"/>
      <c r="AA45" s="20" t="s">
        <v>226</v>
      </c>
      <c r="AB45" s="20"/>
      <c r="AC45" s="20"/>
      <c r="AD45" s="56" t="s">
        <v>252</v>
      </c>
      <c r="AE45" s="56"/>
    </row>
    <row r="46" spans="2:31" ht="16.2" thickBot="1" x14ac:dyDescent="0.35">
      <c r="B46" s="56">
        <v>36</v>
      </c>
      <c r="C46" s="56">
        <v>900</v>
      </c>
      <c r="D46" s="55">
        <v>45337</v>
      </c>
      <c r="E46" s="97">
        <v>0.52986111111111112</v>
      </c>
      <c r="F46" s="20"/>
      <c r="G46" s="58"/>
      <c r="H46" s="20" t="s">
        <v>226</v>
      </c>
      <c r="I46" s="20"/>
      <c r="J46" s="20"/>
      <c r="K46" s="20"/>
      <c r="L46" s="58"/>
      <c r="M46" s="58" t="s">
        <v>226</v>
      </c>
      <c r="N46" s="20"/>
      <c r="O46" s="58"/>
      <c r="P46" s="20"/>
      <c r="Q46" s="20"/>
      <c r="R46" s="20"/>
      <c r="S46" s="20"/>
      <c r="T46" s="99"/>
      <c r="U46" s="99"/>
      <c r="V46" s="99"/>
      <c r="W46" s="99"/>
      <c r="X46" s="99"/>
      <c r="Y46" s="99"/>
      <c r="Z46" s="99"/>
      <c r="AA46" s="20" t="s">
        <v>226</v>
      </c>
      <c r="AB46" s="20"/>
      <c r="AC46" s="20"/>
      <c r="AD46" s="56" t="s">
        <v>252</v>
      </c>
      <c r="AE46" s="56"/>
    </row>
    <row r="47" spans="2:31" ht="16.2" thickBot="1" x14ac:dyDescent="0.35">
      <c r="B47" s="56">
        <v>37</v>
      </c>
      <c r="C47" s="56">
        <v>965</v>
      </c>
      <c r="D47" s="55">
        <v>45342</v>
      </c>
      <c r="E47" s="97">
        <v>0.31666666666666665</v>
      </c>
      <c r="F47" s="20"/>
      <c r="G47" s="58"/>
      <c r="H47" s="20" t="s">
        <v>226</v>
      </c>
      <c r="I47" s="20"/>
      <c r="J47" s="20"/>
      <c r="K47" s="20"/>
      <c r="L47" s="58" t="s">
        <v>226</v>
      </c>
      <c r="M47" s="137"/>
      <c r="N47" s="20"/>
      <c r="O47" s="58"/>
      <c r="P47" s="20"/>
      <c r="Q47" s="20"/>
      <c r="R47" s="20"/>
      <c r="S47" s="20"/>
      <c r="T47" s="99"/>
      <c r="U47" s="99"/>
      <c r="V47" s="99"/>
      <c r="W47" s="99"/>
      <c r="X47" s="99"/>
      <c r="Y47" s="99"/>
      <c r="Z47" s="99"/>
      <c r="AA47" s="20" t="s">
        <v>226</v>
      </c>
      <c r="AB47" s="20"/>
      <c r="AC47" s="20"/>
      <c r="AD47" s="56" t="s">
        <v>252</v>
      </c>
      <c r="AE47" s="56"/>
    </row>
    <row r="48" spans="2:31" ht="16.2" thickBot="1" x14ac:dyDescent="0.35">
      <c r="B48" s="56">
        <v>38</v>
      </c>
      <c r="C48" s="56">
        <v>1192</v>
      </c>
      <c r="D48" s="55">
        <v>45352</v>
      </c>
      <c r="E48" s="97">
        <v>0.33402777777777781</v>
      </c>
      <c r="F48" s="20"/>
      <c r="G48" s="58"/>
      <c r="H48" s="20" t="s">
        <v>226</v>
      </c>
      <c r="I48" s="20"/>
      <c r="J48" s="20"/>
      <c r="K48" s="20"/>
      <c r="L48" s="58"/>
      <c r="M48" s="58" t="s">
        <v>226</v>
      </c>
      <c r="N48" s="20"/>
      <c r="O48" s="58"/>
      <c r="P48" s="20"/>
      <c r="Q48" s="20"/>
      <c r="R48" s="20"/>
      <c r="S48" s="20"/>
      <c r="T48" s="99"/>
      <c r="U48" s="99"/>
      <c r="V48" s="99"/>
      <c r="W48" s="99"/>
      <c r="X48" s="99"/>
      <c r="Y48" s="99"/>
      <c r="Z48" s="99"/>
      <c r="AA48" s="20" t="s">
        <v>226</v>
      </c>
      <c r="AB48" s="20"/>
      <c r="AC48" s="20"/>
      <c r="AD48" s="56" t="s">
        <v>252</v>
      </c>
      <c r="AE48" s="56"/>
    </row>
    <row r="49" spans="2:31" ht="16.2" thickBot="1" x14ac:dyDescent="0.35">
      <c r="B49" s="56">
        <v>39</v>
      </c>
      <c r="C49" s="56">
        <v>1213</v>
      </c>
      <c r="D49" s="55">
        <v>45352</v>
      </c>
      <c r="E49" s="97">
        <v>0.6</v>
      </c>
      <c r="F49" s="20"/>
      <c r="G49" s="58"/>
      <c r="H49" s="20" t="s">
        <v>226</v>
      </c>
      <c r="I49" s="20"/>
      <c r="J49" s="20"/>
      <c r="K49" s="20"/>
      <c r="L49" s="58" t="s">
        <v>226</v>
      </c>
      <c r="M49" s="137"/>
      <c r="N49" s="20"/>
      <c r="O49" s="58"/>
      <c r="P49" s="20"/>
      <c r="Q49" s="20"/>
      <c r="R49" s="20"/>
      <c r="S49" s="20"/>
      <c r="T49" s="99"/>
      <c r="U49" s="99"/>
      <c r="V49" s="99"/>
      <c r="W49" s="99"/>
      <c r="X49" s="99"/>
      <c r="Y49" s="99"/>
      <c r="Z49" s="99"/>
      <c r="AA49" s="20" t="s">
        <v>226</v>
      </c>
      <c r="AB49" s="20"/>
      <c r="AC49" s="20"/>
      <c r="AD49" s="56" t="s">
        <v>252</v>
      </c>
      <c r="AE49" s="56"/>
    </row>
    <row r="50" spans="2:31" ht="16.2" thickBot="1" x14ac:dyDescent="0.35">
      <c r="B50" s="56">
        <v>40</v>
      </c>
      <c r="C50" s="56">
        <v>1266</v>
      </c>
      <c r="D50" s="55">
        <v>45357</v>
      </c>
      <c r="E50" s="97">
        <v>0.32916666666666666</v>
      </c>
      <c r="F50" s="20"/>
      <c r="G50" s="58"/>
      <c r="H50" s="20" t="s">
        <v>226</v>
      </c>
      <c r="I50" s="20"/>
      <c r="J50" s="20"/>
      <c r="K50" s="58"/>
      <c r="L50" s="20" t="s">
        <v>226</v>
      </c>
      <c r="M50" s="20"/>
      <c r="N50" s="20"/>
      <c r="O50" s="58"/>
      <c r="P50" s="20"/>
      <c r="Q50" s="20"/>
      <c r="R50" s="20"/>
      <c r="S50" s="20"/>
      <c r="T50" s="99"/>
      <c r="U50" s="99"/>
      <c r="V50" s="99"/>
      <c r="W50" s="99"/>
      <c r="X50" s="99"/>
      <c r="Y50" s="99"/>
      <c r="Z50" s="99"/>
      <c r="AA50" s="20" t="s">
        <v>226</v>
      </c>
      <c r="AB50" s="20"/>
      <c r="AC50" s="20"/>
      <c r="AD50" s="56" t="s">
        <v>252</v>
      </c>
      <c r="AE50" s="56"/>
    </row>
    <row r="51" spans="2:31" ht="16.2" thickBot="1" x14ac:dyDescent="0.35">
      <c r="B51" s="56">
        <v>41</v>
      </c>
      <c r="C51" s="56">
        <v>1281</v>
      </c>
      <c r="D51" s="55">
        <v>45357</v>
      </c>
      <c r="E51" s="97">
        <v>0.58472222222222225</v>
      </c>
      <c r="F51" s="20"/>
      <c r="G51" s="58"/>
      <c r="H51" s="20" t="s">
        <v>226</v>
      </c>
      <c r="I51" s="20"/>
      <c r="J51" s="20"/>
      <c r="K51" s="58"/>
      <c r="L51" s="20"/>
      <c r="M51" s="20" t="s">
        <v>226</v>
      </c>
      <c r="N51" s="137"/>
      <c r="O51" s="58"/>
      <c r="P51" s="20"/>
      <c r="Q51" s="20"/>
      <c r="R51" s="20"/>
      <c r="S51" s="20"/>
      <c r="T51" s="99"/>
      <c r="U51" s="99"/>
      <c r="V51" s="99"/>
      <c r="W51" s="99"/>
      <c r="X51" s="99"/>
      <c r="Y51" s="99"/>
      <c r="Z51" s="99"/>
      <c r="AA51" s="20" t="s">
        <v>226</v>
      </c>
      <c r="AB51" s="20"/>
      <c r="AC51" s="20"/>
      <c r="AD51" s="56" t="s">
        <v>252</v>
      </c>
      <c r="AE51" s="56"/>
    </row>
    <row r="52" spans="2:31" ht="16.2" thickBot="1" x14ac:dyDescent="0.35">
      <c r="B52" s="56">
        <v>42</v>
      </c>
      <c r="C52" s="56">
        <v>1429</v>
      </c>
      <c r="D52" s="55">
        <v>45365</v>
      </c>
      <c r="E52" s="97">
        <v>0.32708333333333334</v>
      </c>
      <c r="F52" s="20"/>
      <c r="G52" s="58"/>
      <c r="H52" s="20" t="s">
        <v>226</v>
      </c>
      <c r="I52" s="20"/>
      <c r="J52" s="20"/>
      <c r="K52" s="58"/>
      <c r="L52" s="137"/>
      <c r="M52" s="20" t="s">
        <v>226</v>
      </c>
      <c r="N52" s="20"/>
      <c r="O52" s="58"/>
      <c r="P52" s="20"/>
      <c r="Q52" s="20"/>
      <c r="R52" s="20"/>
      <c r="S52" s="20"/>
      <c r="T52" s="99"/>
      <c r="U52" s="99"/>
      <c r="V52" s="99"/>
      <c r="W52" s="99"/>
      <c r="X52" s="99"/>
      <c r="Y52" s="99"/>
      <c r="Z52" s="99"/>
      <c r="AA52" s="20" t="s">
        <v>226</v>
      </c>
      <c r="AB52" s="20"/>
      <c r="AC52" s="20"/>
      <c r="AD52" s="56" t="s">
        <v>252</v>
      </c>
      <c r="AE52" s="56"/>
    </row>
    <row r="53" spans="2:31" ht="16.2" thickBot="1" x14ac:dyDescent="0.35">
      <c r="B53" s="56">
        <v>43</v>
      </c>
      <c r="C53" s="56">
        <v>1545</v>
      </c>
      <c r="D53" s="55">
        <v>45370</v>
      </c>
      <c r="E53" s="97">
        <v>0.5756944444444444</v>
      </c>
      <c r="F53" s="20"/>
      <c r="G53" s="58"/>
      <c r="H53" s="20" t="s">
        <v>226</v>
      </c>
      <c r="I53" s="20"/>
      <c r="J53" s="20"/>
      <c r="K53" s="58"/>
      <c r="L53" s="20" t="s">
        <v>226</v>
      </c>
      <c r="M53" s="20"/>
      <c r="N53" s="20"/>
      <c r="O53" s="58"/>
      <c r="P53" s="20"/>
      <c r="Q53" s="20"/>
      <c r="R53" s="20"/>
      <c r="S53" s="20"/>
      <c r="T53" s="99"/>
      <c r="U53" s="99"/>
      <c r="V53" s="99"/>
      <c r="W53" s="99"/>
      <c r="X53" s="99"/>
      <c r="Y53" s="137"/>
      <c r="Z53" s="20" t="s">
        <v>226</v>
      </c>
      <c r="AA53" s="20" t="s">
        <v>226</v>
      </c>
      <c r="AB53" s="20"/>
      <c r="AC53" s="20"/>
      <c r="AD53" s="56" t="s">
        <v>252</v>
      </c>
      <c r="AE53" s="56"/>
    </row>
    <row r="54" spans="2:31" ht="16.2" thickBot="1" x14ac:dyDescent="0.35">
      <c r="B54" s="56">
        <v>44</v>
      </c>
      <c r="C54" s="56">
        <v>1589</v>
      </c>
      <c r="D54" s="55">
        <v>45371</v>
      </c>
      <c r="E54" s="97">
        <v>0.6958333333333333</v>
      </c>
      <c r="F54" s="20"/>
      <c r="G54" s="58"/>
      <c r="H54" s="20" t="s">
        <v>226</v>
      </c>
      <c r="I54" s="20"/>
      <c r="J54" s="20"/>
      <c r="K54" s="58"/>
      <c r="L54" s="137"/>
      <c r="M54" s="20"/>
      <c r="N54" s="20"/>
      <c r="O54" s="58"/>
      <c r="P54" s="20"/>
      <c r="Q54" s="20"/>
      <c r="R54" s="20"/>
      <c r="S54" s="20"/>
      <c r="T54" s="99"/>
      <c r="U54" s="99"/>
      <c r="V54" s="99"/>
      <c r="W54" s="99"/>
      <c r="X54" s="99"/>
      <c r="Y54" s="137"/>
      <c r="Z54" s="20"/>
      <c r="AA54" s="20" t="s">
        <v>226</v>
      </c>
      <c r="AB54" s="20"/>
      <c r="AC54" s="20"/>
      <c r="AD54" s="56" t="s">
        <v>252</v>
      </c>
      <c r="AE54" s="56"/>
    </row>
    <row r="55" spans="2:31" ht="16.2" thickBot="1" x14ac:dyDescent="0.35">
      <c r="B55" s="56">
        <v>45</v>
      </c>
      <c r="C55" s="56">
        <v>1590</v>
      </c>
      <c r="D55" s="55">
        <v>45371</v>
      </c>
      <c r="E55" s="97">
        <v>0.6972222222222223</v>
      </c>
      <c r="F55" s="20"/>
      <c r="G55" s="58"/>
      <c r="H55" s="20" t="s">
        <v>226</v>
      </c>
      <c r="I55" s="20"/>
      <c r="J55" s="20"/>
      <c r="K55" s="58"/>
      <c r="L55" s="20"/>
      <c r="M55" s="20" t="s">
        <v>226</v>
      </c>
      <c r="N55" s="20"/>
      <c r="O55" s="58"/>
      <c r="P55" s="20"/>
      <c r="Q55" s="20"/>
      <c r="R55" s="20"/>
      <c r="S55" s="20"/>
      <c r="T55" s="99"/>
      <c r="U55" s="99"/>
      <c r="V55" s="99"/>
      <c r="W55" s="99"/>
      <c r="X55" s="99"/>
      <c r="Y55" s="99"/>
      <c r="Z55" s="99"/>
      <c r="AA55" s="20" t="s">
        <v>226</v>
      </c>
      <c r="AB55" s="20"/>
      <c r="AC55" s="20"/>
      <c r="AD55" s="56" t="s">
        <v>252</v>
      </c>
      <c r="AE55" s="56"/>
    </row>
    <row r="56" spans="2:31" ht="16.2" thickBot="1" x14ac:dyDescent="0.35">
      <c r="B56" s="56">
        <v>46</v>
      </c>
      <c r="C56" s="56">
        <v>1591</v>
      </c>
      <c r="D56" s="55">
        <v>45371</v>
      </c>
      <c r="E56" s="97">
        <v>0.69861111111111107</v>
      </c>
      <c r="F56" s="20"/>
      <c r="G56" s="58"/>
      <c r="H56" s="20" t="s">
        <v>226</v>
      </c>
      <c r="I56" s="20"/>
      <c r="J56" s="20"/>
      <c r="K56" s="58"/>
      <c r="L56" s="20"/>
      <c r="M56" s="20" t="s">
        <v>226</v>
      </c>
      <c r="N56" s="20"/>
      <c r="O56" s="58"/>
      <c r="P56" s="20"/>
      <c r="Q56" s="20"/>
      <c r="R56" s="20"/>
      <c r="S56" s="20"/>
      <c r="T56" s="99"/>
      <c r="U56" s="99"/>
      <c r="V56" s="99"/>
      <c r="W56" s="99"/>
      <c r="X56" s="99"/>
      <c r="Y56" s="99"/>
      <c r="Z56" s="99"/>
      <c r="AA56" s="20" t="s">
        <v>226</v>
      </c>
      <c r="AB56" s="20"/>
      <c r="AC56" s="20"/>
      <c r="AD56" s="56" t="s">
        <v>252</v>
      </c>
      <c r="AE56" s="56"/>
    </row>
    <row r="57" spans="2:31" ht="16.2" thickBot="1" x14ac:dyDescent="0.35">
      <c r="B57" s="56">
        <v>47</v>
      </c>
      <c r="C57" s="56">
        <v>2184</v>
      </c>
      <c r="D57" s="55">
        <v>45391</v>
      </c>
      <c r="E57" s="97">
        <v>0.68888888888888899</v>
      </c>
      <c r="F57" s="20"/>
      <c r="G57" s="58"/>
      <c r="H57" s="20" t="s">
        <v>226</v>
      </c>
      <c r="I57" s="20"/>
      <c r="J57" s="20"/>
      <c r="K57" s="58"/>
      <c r="L57" s="20"/>
      <c r="M57" s="20" t="s">
        <v>226</v>
      </c>
      <c r="N57" s="20"/>
      <c r="O57" s="58"/>
      <c r="P57" s="20"/>
      <c r="Q57" s="20"/>
      <c r="R57" s="20"/>
      <c r="S57" s="20"/>
      <c r="T57" s="20"/>
      <c r="U57" s="20"/>
      <c r="V57" s="20"/>
      <c r="W57" s="20"/>
      <c r="X57" s="20"/>
      <c r="Y57" s="20"/>
      <c r="Z57" s="20"/>
      <c r="AA57" s="20" t="s">
        <v>226</v>
      </c>
      <c r="AB57" s="20"/>
      <c r="AC57" s="20"/>
      <c r="AD57" s="56" t="s">
        <v>252</v>
      </c>
      <c r="AE57" s="56"/>
    </row>
    <row r="58" spans="2:31" ht="16.2" thickBot="1" x14ac:dyDescent="0.35">
      <c r="B58" s="56">
        <v>48</v>
      </c>
      <c r="C58" s="56">
        <v>2185</v>
      </c>
      <c r="D58" s="55">
        <v>45391</v>
      </c>
      <c r="E58" s="97">
        <v>0.70763888888888893</v>
      </c>
      <c r="F58" s="20"/>
      <c r="G58" s="58"/>
      <c r="H58" s="20" t="s">
        <v>226</v>
      </c>
      <c r="I58" s="20"/>
      <c r="J58" s="20"/>
      <c r="K58" s="58"/>
      <c r="L58" s="20"/>
      <c r="M58" s="20"/>
      <c r="N58" s="20"/>
      <c r="O58" s="58"/>
      <c r="P58" s="20"/>
      <c r="Q58" s="20"/>
      <c r="R58" s="20"/>
      <c r="S58" s="20"/>
      <c r="T58" s="20"/>
      <c r="U58" s="20"/>
      <c r="V58" s="20"/>
      <c r="W58" s="20"/>
      <c r="X58" s="20"/>
      <c r="Y58" s="20"/>
      <c r="Z58" s="20" t="s">
        <v>226</v>
      </c>
      <c r="AA58" s="20" t="s">
        <v>226</v>
      </c>
      <c r="AB58" s="20"/>
      <c r="AC58" s="20"/>
      <c r="AD58" s="56" t="s">
        <v>252</v>
      </c>
      <c r="AE58" s="56"/>
    </row>
    <row r="59" spans="2:31" ht="16.2" thickBot="1" x14ac:dyDescent="0.35">
      <c r="B59" s="56">
        <v>49</v>
      </c>
      <c r="C59" s="56">
        <v>2262</v>
      </c>
      <c r="D59" s="55">
        <v>45393</v>
      </c>
      <c r="E59" s="97">
        <v>0.5756944444444444</v>
      </c>
      <c r="F59" s="20"/>
      <c r="G59" s="58"/>
      <c r="H59" s="20" t="s">
        <v>226</v>
      </c>
      <c r="I59" s="20"/>
      <c r="J59" s="20"/>
      <c r="K59" s="58"/>
      <c r="L59" s="20"/>
      <c r="M59" s="20" t="s">
        <v>226</v>
      </c>
      <c r="N59" s="20"/>
      <c r="O59" s="58"/>
      <c r="P59" s="20"/>
      <c r="Q59" s="20"/>
      <c r="R59" s="20"/>
      <c r="S59" s="20"/>
      <c r="T59" s="20"/>
      <c r="U59" s="20"/>
      <c r="V59" s="20"/>
      <c r="W59" s="20"/>
      <c r="X59" s="20"/>
      <c r="Y59" s="20"/>
      <c r="Z59" s="20"/>
      <c r="AA59" s="20" t="s">
        <v>226</v>
      </c>
      <c r="AB59" s="20"/>
      <c r="AC59" s="20"/>
      <c r="AD59" s="56" t="s">
        <v>252</v>
      </c>
      <c r="AE59" s="56"/>
    </row>
    <row r="60" spans="2:31" ht="16.2" thickBot="1" x14ac:dyDescent="0.35">
      <c r="B60" s="56">
        <v>50</v>
      </c>
      <c r="C60" s="56">
        <v>2457</v>
      </c>
      <c r="D60" s="55">
        <v>45404</v>
      </c>
      <c r="E60" s="97">
        <v>0.35069444444444442</v>
      </c>
      <c r="F60" s="20"/>
      <c r="G60" s="58"/>
      <c r="H60" s="20" t="s">
        <v>226</v>
      </c>
      <c r="I60" s="20"/>
      <c r="J60" s="20"/>
      <c r="K60" s="58"/>
      <c r="L60" s="20"/>
      <c r="M60" s="20" t="s">
        <v>226</v>
      </c>
      <c r="N60" s="20"/>
      <c r="O60" s="58"/>
      <c r="P60" s="20"/>
      <c r="Q60" s="20"/>
      <c r="R60" s="20"/>
      <c r="S60" s="20"/>
      <c r="T60" s="20"/>
      <c r="U60" s="20"/>
      <c r="V60" s="20"/>
      <c r="W60" s="20"/>
      <c r="X60" s="20"/>
      <c r="Y60" s="20"/>
      <c r="Z60" s="20"/>
      <c r="AA60" s="20" t="s">
        <v>226</v>
      </c>
      <c r="AB60" s="20"/>
      <c r="AC60" s="20"/>
      <c r="AD60" s="56" t="s">
        <v>252</v>
      </c>
      <c r="AE60" s="56"/>
    </row>
    <row r="61" spans="2:31" ht="16.2" thickBot="1" x14ac:dyDescent="0.35">
      <c r="B61" s="56">
        <v>51</v>
      </c>
      <c r="C61" s="56">
        <v>2458</v>
      </c>
      <c r="D61" s="55">
        <v>45404</v>
      </c>
      <c r="E61" s="97">
        <v>0.35416666666666669</v>
      </c>
      <c r="F61" s="20"/>
      <c r="G61" s="58"/>
      <c r="H61" s="20" t="s">
        <v>226</v>
      </c>
      <c r="I61" s="20"/>
      <c r="J61" s="20"/>
      <c r="K61" s="58"/>
      <c r="L61" s="20" t="s">
        <v>226</v>
      </c>
      <c r="M61" s="20"/>
      <c r="N61" s="20"/>
      <c r="O61" s="58"/>
      <c r="P61" s="20"/>
      <c r="Q61" s="20"/>
      <c r="R61" s="20"/>
      <c r="S61" s="20"/>
      <c r="T61" s="20"/>
      <c r="U61" s="20"/>
      <c r="V61" s="20"/>
      <c r="W61" s="20"/>
      <c r="X61" s="20"/>
      <c r="Y61" s="20"/>
      <c r="Z61" s="20"/>
      <c r="AA61" s="20" t="s">
        <v>226</v>
      </c>
      <c r="AB61" s="20"/>
      <c r="AC61" s="20"/>
      <c r="AD61" s="56" t="s">
        <v>252</v>
      </c>
      <c r="AE61" s="56"/>
    </row>
    <row r="62" spans="2:31" ht="16.2" thickBot="1" x14ac:dyDescent="0.35">
      <c r="B62" s="56">
        <v>52</v>
      </c>
      <c r="C62" s="56">
        <v>2535</v>
      </c>
      <c r="D62" s="55">
        <v>45405</v>
      </c>
      <c r="E62" s="97">
        <v>0.68958333333333333</v>
      </c>
      <c r="F62" s="20"/>
      <c r="G62" s="58"/>
      <c r="H62" s="20" t="s">
        <v>226</v>
      </c>
      <c r="I62" s="20"/>
      <c r="J62" s="20"/>
      <c r="K62" s="58"/>
      <c r="L62" s="20"/>
      <c r="M62" s="20"/>
      <c r="N62" s="20" t="s">
        <v>226</v>
      </c>
      <c r="O62" s="58"/>
      <c r="P62" s="20"/>
      <c r="Q62" s="20"/>
      <c r="R62" s="20"/>
      <c r="S62" s="20"/>
      <c r="T62" s="20"/>
      <c r="U62" s="20"/>
      <c r="V62" s="20"/>
      <c r="W62" s="20"/>
      <c r="X62" s="20"/>
      <c r="Y62" s="20"/>
      <c r="Z62" s="20"/>
      <c r="AA62" s="20" t="s">
        <v>226</v>
      </c>
      <c r="AB62" s="20"/>
      <c r="AC62" s="20"/>
      <c r="AD62" s="56" t="s">
        <v>252</v>
      </c>
      <c r="AE62" s="56"/>
    </row>
    <row r="63" spans="2:31" ht="21" thickBot="1" x14ac:dyDescent="0.35">
      <c r="B63" s="56">
        <v>53</v>
      </c>
      <c r="C63" s="56">
        <v>2780</v>
      </c>
      <c r="D63" s="55">
        <v>45419</v>
      </c>
      <c r="E63" s="97">
        <v>0.34930555555555554</v>
      </c>
      <c r="F63" s="20"/>
      <c r="G63" s="58"/>
      <c r="H63" s="20" t="s">
        <v>226</v>
      </c>
      <c r="I63" s="20"/>
      <c r="J63" s="20"/>
      <c r="K63" s="58"/>
      <c r="L63" s="20" t="s">
        <v>226</v>
      </c>
      <c r="M63" s="137"/>
      <c r="N63" s="20"/>
      <c r="O63" s="58"/>
      <c r="P63" s="20"/>
      <c r="Q63" s="20"/>
      <c r="R63" s="20"/>
      <c r="S63" s="20"/>
      <c r="T63" s="20"/>
      <c r="U63" s="20"/>
      <c r="V63" s="20"/>
      <c r="W63" s="20"/>
      <c r="X63" s="20"/>
      <c r="Y63" s="20"/>
      <c r="Z63" s="20"/>
      <c r="AA63" s="20" t="s">
        <v>226</v>
      </c>
      <c r="AB63" s="20"/>
      <c r="AC63" s="20"/>
      <c r="AD63" s="56" t="s">
        <v>253</v>
      </c>
      <c r="AE63" s="56"/>
    </row>
    <row r="64" spans="2:31" ht="16.2" thickBot="1" x14ac:dyDescent="0.35">
      <c r="B64" s="56">
        <v>54</v>
      </c>
      <c r="C64" s="56">
        <v>2781</v>
      </c>
      <c r="D64" s="55">
        <v>45419</v>
      </c>
      <c r="E64" s="97">
        <v>0.35416666666666669</v>
      </c>
      <c r="F64" s="20"/>
      <c r="G64" s="58"/>
      <c r="H64" s="20" t="s">
        <v>226</v>
      </c>
      <c r="I64" s="20"/>
      <c r="J64" s="20"/>
      <c r="K64" s="58"/>
      <c r="L64" s="20" t="s">
        <v>226</v>
      </c>
      <c r="M64" s="20"/>
      <c r="N64" s="20"/>
      <c r="O64" s="58"/>
      <c r="P64" s="20"/>
      <c r="Q64" s="20"/>
      <c r="R64" s="20"/>
      <c r="S64" s="20"/>
      <c r="T64" s="20"/>
      <c r="U64" s="20"/>
      <c r="V64" s="20"/>
      <c r="W64" s="20"/>
      <c r="X64" s="20"/>
      <c r="Y64" s="20"/>
      <c r="Z64" s="20"/>
      <c r="AA64" s="20" t="s">
        <v>226</v>
      </c>
      <c r="AB64" s="20"/>
      <c r="AC64" s="20"/>
      <c r="AD64" s="56" t="s">
        <v>249</v>
      </c>
      <c r="AE64" s="56"/>
    </row>
    <row r="65" spans="2:31" ht="16.2" thickBot="1" x14ac:dyDescent="0.35">
      <c r="B65" s="56">
        <v>55</v>
      </c>
      <c r="C65" s="56">
        <v>2938</v>
      </c>
      <c r="D65" s="55">
        <v>45427</v>
      </c>
      <c r="E65" s="97">
        <v>0.32777777777777778</v>
      </c>
      <c r="F65" s="20"/>
      <c r="G65" s="58"/>
      <c r="H65" s="20" t="s">
        <v>226</v>
      </c>
      <c r="I65" s="20"/>
      <c r="J65" s="20"/>
      <c r="K65" s="58"/>
      <c r="L65" s="20"/>
      <c r="M65" s="20"/>
      <c r="N65" s="20" t="s">
        <v>226</v>
      </c>
      <c r="O65" s="58"/>
      <c r="P65" s="20"/>
      <c r="Q65" s="20"/>
      <c r="R65" s="20"/>
      <c r="S65" s="20"/>
      <c r="T65" s="20"/>
      <c r="U65" s="20"/>
      <c r="V65" s="20"/>
      <c r="W65" s="20"/>
      <c r="X65" s="20"/>
      <c r="Y65" s="20"/>
      <c r="Z65" s="20"/>
      <c r="AA65" s="20" t="s">
        <v>226</v>
      </c>
      <c r="AB65" s="20"/>
      <c r="AC65" s="20"/>
      <c r="AD65" s="56" t="s">
        <v>249</v>
      </c>
      <c r="AE65" s="56"/>
    </row>
    <row r="66" spans="2:31" ht="16.2" thickBot="1" x14ac:dyDescent="0.35">
      <c r="B66" s="56">
        <v>56</v>
      </c>
      <c r="C66" s="56">
        <v>2979</v>
      </c>
      <c r="D66" s="55">
        <v>45427</v>
      </c>
      <c r="E66" s="97">
        <v>0.68125000000000002</v>
      </c>
      <c r="F66" s="20"/>
      <c r="G66" s="58"/>
      <c r="H66" s="20" t="s">
        <v>226</v>
      </c>
      <c r="I66" s="20"/>
      <c r="J66" s="20"/>
      <c r="K66" s="58"/>
      <c r="L66" s="20"/>
      <c r="M66" s="20"/>
      <c r="N66" s="20" t="s">
        <v>226</v>
      </c>
      <c r="O66" s="58"/>
      <c r="P66" s="20"/>
      <c r="Q66" s="20"/>
      <c r="R66" s="20"/>
      <c r="S66" s="20"/>
      <c r="T66" s="20"/>
      <c r="U66" s="20"/>
      <c r="V66" s="20"/>
      <c r="W66" s="20"/>
      <c r="X66" s="20"/>
      <c r="Y66" s="20"/>
      <c r="Z66" s="20"/>
      <c r="AA66" s="20" t="s">
        <v>226</v>
      </c>
      <c r="AB66" s="20"/>
      <c r="AC66" s="20"/>
      <c r="AD66" s="56" t="s">
        <v>249</v>
      </c>
      <c r="AE66" s="56"/>
    </row>
    <row r="67" spans="2:31" ht="16.2" thickBot="1" x14ac:dyDescent="0.35">
      <c r="B67" s="56">
        <v>57</v>
      </c>
      <c r="C67" s="56">
        <v>3084</v>
      </c>
      <c r="D67" s="55">
        <v>45433</v>
      </c>
      <c r="E67" s="97">
        <v>0.32708333333333334</v>
      </c>
      <c r="F67" s="20"/>
      <c r="G67" s="58"/>
      <c r="H67" s="20" t="s">
        <v>226</v>
      </c>
      <c r="I67" s="20"/>
      <c r="J67" s="20"/>
      <c r="K67" s="58"/>
      <c r="L67" s="137"/>
      <c r="M67" s="20"/>
      <c r="N67" s="20" t="s">
        <v>226</v>
      </c>
      <c r="O67" s="58"/>
      <c r="P67" s="20"/>
      <c r="Q67" s="20"/>
      <c r="R67" s="20"/>
      <c r="S67" s="20"/>
      <c r="T67" s="20"/>
      <c r="U67" s="20"/>
      <c r="V67" s="20"/>
      <c r="W67" s="20"/>
      <c r="X67" s="20"/>
      <c r="Y67" s="20"/>
      <c r="Z67" s="20"/>
      <c r="AA67" s="20" t="s">
        <v>226</v>
      </c>
      <c r="AB67" s="20"/>
      <c r="AC67" s="20"/>
      <c r="AD67" s="56" t="s">
        <v>249</v>
      </c>
      <c r="AE67" s="56"/>
    </row>
    <row r="68" spans="2:31" ht="16.2" thickBot="1" x14ac:dyDescent="0.35">
      <c r="B68" s="56">
        <v>58</v>
      </c>
      <c r="C68" s="56">
        <v>3391</v>
      </c>
      <c r="D68" s="55">
        <v>45443</v>
      </c>
      <c r="E68" s="97">
        <v>0.62638888888888888</v>
      </c>
      <c r="F68" s="20"/>
      <c r="G68" s="58"/>
      <c r="H68" s="20" t="s">
        <v>226</v>
      </c>
      <c r="I68" s="20"/>
      <c r="J68" s="20"/>
      <c r="K68" s="58"/>
      <c r="L68" s="20"/>
      <c r="M68" s="20" t="s">
        <v>226</v>
      </c>
      <c r="N68" s="137"/>
      <c r="O68" s="58"/>
      <c r="P68" s="20"/>
      <c r="Q68" s="20"/>
      <c r="R68" s="20"/>
      <c r="S68" s="20"/>
      <c r="T68" s="20"/>
      <c r="U68" s="20"/>
      <c r="V68" s="20"/>
      <c r="W68" s="20"/>
      <c r="X68" s="20"/>
      <c r="Y68" s="20"/>
      <c r="Z68" s="20"/>
      <c r="AA68" s="20" t="s">
        <v>226</v>
      </c>
      <c r="AB68" s="20"/>
      <c r="AC68" s="20"/>
      <c r="AD68" s="56" t="s">
        <v>249</v>
      </c>
      <c r="AE68" s="56"/>
    </row>
    <row r="69" spans="2:31" ht="16.2" thickBot="1" x14ac:dyDescent="0.35">
      <c r="B69" s="56">
        <v>59</v>
      </c>
      <c r="C69" s="56">
        <v>3457</v>
      </c>
      <c r="D69" s="55">
        <v>45448</v>
      </c>
      <c r="E69" s="97">
        <v>0.3215277777777778</v>
      </c>
      <c r="F69" s="20"/>
      <c r="G69" s="58"/>
      <c r="H69" s="20" t="s">
        <v>226</v>
      </c>
      <c r="I69" s="20"/>
      <c r="J69" s="20"/>
      <c r="K69" s="58"/>
      <c r="L69" s="20"/>
      <c r="M69" s="20"/>
      <c r="N69" s="137"/>
      <c r="O69" s="58"/>
      <c r="P69" s="20" t="s">
        <v>226</v>
      </c>
      <c r="Q69" s="20"/>
      <c r="R69" s="20"/>
      <c r="S69" s="20"/>
      <c r="T69" s="20"/>
      <c r="U69" s="20"/>
      <c r="V69" s="20"/>
      <c r="W69" s="20"/>
      <c r="X69" s="20"/>
      <c r="Y69" s="20"/>
      <c r="Z69" s="20"/>
      <c r="AA69" s="20" t="s">
        <v>226</v>
      </c>
      <c r="AB69" s="20"/>
      <c r="AC69" s="20"/>
      <c r="AD69" s="56" t="s">
        <v>249</v>
      </c>
      <c r="AE69" s="56"/>
    </row>
    <row r="70" spans="2:31" ht="16.2" thickBot="1" x14ac:dyDescent="0.35">
      <c r="B70" s="56">
        <v>60</v>
      </c>
      <c r="C70" s="56">
        <v>3458</v>
      </c>
      <c r="D70" s="55">
        <v>45448</v>
      </c>
      <c r="E70" s="97">
        <v>0.32361111111111113</v>
      </c>
      <c r="F70" s="20"/>
      <c r="G70" s="58"/>
      <c r="H70" s="20" t="s">
        <v>226</v>
      </c>
      <c r="I70" s="20"/>
      <c r="J70" s="20"/>
      <c r="K70" s="58"/>
      <c r="L70" s="20" t="s">
        <v>226</v>
      </c>
      <c r="M70" s="20"/>
      <c r="N70" s="137"/>
      <c r="O70" s="58"/>
      <c r="P70" s="20" t="s">
        <v>226</v>
      </c>
      <c r="Q70" s="20"/>
      <c r="R70" s="20"/>
      <c r="S70" s="20"/>
      <c r="T70" s="20"/>
      <c r="U70" s="20"/>
      <c r="V70" s="20"/>
      <c r="W70" s="20"/>
      <c r="X70" s="20"/>
      <c r="Y70" s="20"/>
      <c r="Z70" s="20"/>
      <c r="AA70" s="20" t="s">
        <v>226</v>
      </c>
      <c r="AB70" s="20"/>
      <c r="AC70" s="20"/>
      <c r="AD70" s="56" t="s">
        <v>249</v>
      </c>
      <c r="AE70" s="56"/>
    </row>
    <row r="71" spans="2:31" ht="16.2" thickBot="1" x14ac:dyDescent="0.35">
      <c r="B71" s="56">
        <v>61</v>
      </c>
      <c r="C71" s="56">
        <v>3477</v>
      </c>
      <c r="D71" s="55">
        <v>45448</v>
      </c>
      <c r="E71" s="97">
        <v>0.60833333333333328</v>
      </c>
      <c r="F71" s="20"/>
      <c r="G71" s="58"/>
      <c r="H71" s="20" t="s">
        <v>226</v>
      </c>
      <c r="I71" s="20"/>
      <c r="J71" s="20"/>
      <c r="K71" s="58"/>
      <c r="L71" s="20"/>
      <c r="M71" s="20"/>
      <c r="N71" s="137"/>
      <c r="O71" s="58"/>
      <c r="P71" s="20"/>
      <c r="Q71" s="20"/>
      <c r="R71" s="20"/>
      <c r="S71" s="20"/>
      <c r="T71" s="20"/>
      <c r="U71" s="20"/>
      <c r="V71" s="20"/>
      <c r="W71" s="20"/>
      <c r="X71" s="20"/>
      <c r="Y71" s="20"/>
      <c r="Z71" s="20"/>
      <c r="AA71" s="20" t="s">
        <v>226</v>
      </c>
      <c r="AB71" s="20"/>
      <c r="AC71" s="20"/>
      <c r="AD71" s="56" t="s">
        <v>249</v>
      </c>
      <c r="AE71" s="56"/>
    </row>
    <row r="72" spans="2:31" ht="16.2" thickBot="1" x14ac:dyDescent="0.35">
      <c r="B72" s="56">
        <v>62</v>
      </c>
      <c r="C72" s="56">
        <v>3576</v>
      </c>
      <c r="D72" s="55">
        <v>45453</v>
      </c>
      <c r="E72" s="97">
        <v>0.69861111111111107</v>
      </c>
      <c r="F72" s="20"/>
      <c r="G72" s="58"/>
      <c r="H72" s="20" t="s">
        <v>226</v>
      </c>
      <c r="I72" s="20"/>
      <c r="J72" s="20"/>
      <c r="K72" s="58"/>
      <c r="L72" s="137"/>
      <c r="M72" s="20" t="s">
        <v>226</v>
      </c>
      <c r="N72" s="20"/>
      <c r="O72" s="58"/>
      <c r="P72" s="20"/>
      <c r="Q72" s="20"/>
      <c r="R72" s="20"/>
      <c r="S72" s="20"/>
      <c r="T72" s="20"/>
      <c r="U72" s="20"/>
      <c r="V72" s="20"/>
      <c r="W72" s="20"/>
      <c r="X72" s="20"/>
      <c r="Y72" s="20"/>
      <c r="Z72" s="20"/>
      <c r="AA72" s="20" t="s">
        <v>226</v>
      </c>
      <c r="AB72" s="20"/>
      <c r="AC72" s="20"/>
      <c r="AD72" s="56" t="s">
        <v>249</v>
      </c>
      <c r="AE72" s="56"/>
    </row>
    <row r="73" spans="2:31" ht="16.2" thickBot="1" x14ac:dyDescent="0.35">
      <c r="B73" s="56">
        <v>63</v>
      </c>
      <c r="C73" s="56">
        <v>3732</v>
      </c>
      <c r="D73" s="55">
        <v>45461</v>
      </c>
      <c r="E73" s="97">
        <v>0.60833333333333328</v>
      </c>
      <c r="F73" s="20"/>
      <c r="G73" s="20"/>
      <c r="H73" s="20" t="s">
        <v>226</v>
      </c>
      <c r="I73" s="20"/>
      <c r="J73" s="20"/>
      <c r="K73" s="58"/>
      <c r="L73" s="20"/>
      <c r="M73" s="137"/>
      <c r="N73" s="20" t="s">
        <v>226</v>
      </c>
      <c r="O73" s="58"/>
      <c r="P73" s="20"/>
      <c r="Q73" s="20"/>
      <c r="R73" s="20"/>
      <c r="S73" s="20"/>
      <c r="T73" s="20"/>
      <c r="U73" s="20"/>
      <c r="V73" s="20"/>
      <c r="W73" s="20"/>
      <c r="X73" s="20"/>
      <c r="Y73" s="20"/>
      <c r="Z73" s="20"/>
      <c r="AA73" s="20" t="s">
        <v>226</v>
      </c>
      <c r="AB73" s="20"/>
      <c r="AC73" s="20"/>
      <c r="AD73" s="56" t="s">
        <v>249</v>
      </c>
      <c r="AE73" s="56"/>
    </row>
    <row r="74" spans="2:31" ht="16.2" thickBot="1" x14ac:dyDescent="0.35">
      <c r="B74" s="56">
        <v>64</v>
      </c>
      <c r="C74" s="56">
        <v>3781</v>
      </c>
      <c r="D74" s="55">
        <v>45463</v>
      </c>
      <c r="E74" s="97">
        <v>0.54375000000000007</v>
      </c>
      <c r="F74" s="20"/>
      <c r="G74" s="20"/>
      <c r="H74" s="20" t="s">
        <v>226</v>
      </c>
      <c r="I74" s="20"/>
      <c r="J74" s="20"/>
      <c r="K74" s="58"/>
      <c r="L74" s="20" t="s">
        <v>226</v>
      </c>
      <c r="M74" s="137"/>
      <c r="N74" s="20"/>
      <c r="O74" s="58"/>
      <c r="P74" s="20"/>
      <c r="Q74" s="20"/>
      <c r="R74" s="20"/>
      <c r="S74" s="20"/>
      <c r="T74" s="20"/>
      <c r="U74" s="20"/>
      <c r="V74" s="20"/>
      <c r="W74" s="20"/>
      <c r="X74" s="20"/>
      <c r="Y74" s="20"/>
      <c r="Z74" s="20"/>
      <c r="AA74" s="20" t="s">
        <v>226</v>
      </c>
      <c r="AB74" s="20"/>
      <c r="AC74" s="20"/>
      <c r="AD74" s="56" t="s">
        <v>249</v>
      </c>
      <c r="AE74" s="56"/>
    </row>
    <row r="75" spans="2:31" ht="16.2" thickBot="1" x14ac:dyDescent="0.35">
      <c r="B75" s="56">
        <v>65</v>
      </c>
      <c r="C75" s="56">
        <v>3846</v>
      </c>
      <c r="D75" s="55">
        <v>45467</v>
      </c>
      <c r="E75" s="97">
        <v>0.47222222222222227</v>
      </c>
      <c r="F75" s="20"/>
      <c r="G75" s="20"/>
      <c r="H75" s="20" t="s">
        <v>226</v>
      </c>
      <c r="I75" s="20"/>
      <c r="J75" s="20"/>
      <c r="K75" s="58"/>
      <c r="L75" s="20"/>
      <c r="M75" s="20"/>
      <c r="N75" s="20" t="s">
        <v>226</v>
      </c>
      <c r="O75" s="58"/>
      <c r="P75" s="20"/>
      <c r="Q75" s="20"/>
      <c r="R75" s="20"/>
      <c r="S75" s="20"/>
      <c r="T75" s="20"/>
      <c r="U75" s="20"/>
      <c r="V75" s="20"/>
      <c r="W75" s="20"/>
      <c r="X75" s="20"/>
      <c r="Y75" s="20"/>
      <c r="Z75" s="20"/>
      <c r="AA75" s="20" t="s">
        <v>226</v>
      </c>
      <c r="AB75" s="20"/>
      <c r="AC75" s="20"/>
      <c r="AD75" s="56" t="s">
        <v>249</v>
      </c>
      <c r="AE75" s="56"/>
    </row>
    <row r="76" spans="2:31" ht="16.2" thickBot="1" x14ac:dyDescent="0.35">
      <c r="B76" s="56">
        <v>66</v>
      </c>
      <c r="C76" s="56">
        <v>3989</v>
      </c>
      <c r="D76" s="55">
        <v>45474</v>
      </c>
      <c r="E76" s="97">
        <v>0.65694444444444444</v>
      </c>
      <c r="F76" s="20"/>
      <c r="G76" s="58"/>
      <c r="H76" s="20" t="s">
        <v>226</v>
      </c>
      <c r="I76" s="20"/>
      <c r="J76" s="20"/>
      <c r="K76" s="58"/>
      <c r="L76" s="20"/>
      <c r="M76" s="20" t="s">
        <v>226</v>
      </c>
      <c r="N76" s="20"/>
      <c r="O76" s="58"/>
      <c r="P76" s="20"/>
      <c r="Q76" s="20"/>
      <c r="R76" s="20"/>
      <c r="S76" s="20"/>
      <c r="T76" s="20"/>
      <c r="U76" s="20"/>
      <c r="V76" s="20"/>
      <c r="W76" s="20"/>
      <c r="X76" s="20"/>
      <c r="Y76" s="20"/>
      <c r="Z76" s="20"/>
      <c r="AA76" s="20" t="s">
        <v>226</v>
      </c>
      <c r="AB76" s="20"/>
      <c r="AC76" s="20"/>
      <c r="AD76" s="56" t="s">
        <v>249</v>
      </c>
      <c r="AE76" s="56"/>
    </row>
    <row r="77" spans="2:31" ht="16.2" thickBot="1" x14ac:dyDescent="0.35">
      <c r="B77" s="56">
        <v>67</v>
      </c>
      <c r="C77" s="56">
        <v>4079</v>
      </c>
      <c r="D77" s="55">
        <v>45477</v>
      </c>
      <c r="E77" s="97">
        <v>0.70416666666666661</v>
      </c>
      <c r="F77" s="20"/>
      <c r="G77" s="58"/>
      <c r="H77" s="20" t="s">
        <v>226</v>
      </c>
      <c r="I77" s="20"/>
      <c r="J77" s="20"/>
      <c r="K77" s="58"/>
      <c r="L77" s="20" t="s">
        <v>226</v>
      </c>
      <c r="M77" s="20"/>
      <c r="N77" s="20"/>
      <c r="O77" s="58"/>
      <c r="P77" s="20"/>
      <c r="Q77" s="20"/>
      <c r="R77" s="20"/>
      <c r="S77" s="20"/>
      <c r="T77" s="20"/>
      <c r="U77" s="20"/>
      <c r="V77" s="20"/>
      <c r="W77" s="20"/>
      <c r="X77" s="20"/>
      <c r="Y77" s="20"/>
      <c r="Z77" s="20"/>
      <c r="AA77" s="20" t="s">
        <v>226</v>
      </c>
      <c r="AB77" s="20"/>
      <c r="AC77" s="20"/>
      <c r="AD77" s="56" t="s">
        <v>249</v>
      </c>
      <c r="AE77" s="56"/>
    </row>
    <row r="78" spans="2:31" ht="16.2" thickBot="1" x14ac:dyDescent="0.35">
      <c r="B78" s="56">
        <v>68</v>
      </c>
      <c r="C78" s="56">
        <v>4133</v>
      </c>
      <c r="D78" s="55">
        <v>45481</v>
      </c>
      <c r="E78" s="97">
        <v>0.59513888888888888</v>
      </c>
      <c r="F78" s="20"/>
      <c r="G78" s="58"/>
      <c r="H78" s="20" t="s">
        <v>226</v>
      </c>
      <c r="I78" s="20"/>
      <c r="J78" s="20"/>
      <c r="K78" s="58"/>
      <c r="L78" s="20" t="s">
        <v>226</v>
      </c>
      <c r="M78" s="20"/>
      <c r="N78" s="20"/>
      <c r="O78" s="58"/>
      <c r="P78" s="20"/>
      <c r="Q78" s="20"/>
      <c r="R78" s="20"/>
      <c r="S78" s="20"/>
      <c r="T78" s="20"/>
      <c r="U78" s="20"/>
      <c r="V78" s="20"/>
      <c r="W78" s="20"/>
      <c r="X78" s="20"/>
      <c r="Y78" s="20"/>
      <c r="Z78" s="20"/>
      <c r="AA78" s="20" t="s">
        <v>226</v>
      </c>
      <c r="AB78" s="20"/>
      <c r="AC78" s="20"/>
      <c r="AD78" s="56" t="s">
        <v>249</v>
      </c>
      <c r="AE78" s="56"/>
    </row>
    <row r="79" spans="2:31" ht="16.2" thickBot="1" x14ac:dyDescent="0.35">
      <c r="B79" s="56">
        <v>69</v>
      </c>
      <c r="C79" s="56">
        <v>4134</v>
      </c>
      <c r="D79" s="55">
        <v>45481</v>
      </c>
      <c r="E79" s="97">
        <v>0.63541666666666663</v>
      </c>
      <c r="F79" s="20"/>
      <c r="G79" s="58"/>
      <c r="H79" s="20" t="s">
        <v>226</v>
      </c>
      <c r="I79" s="20"/>
      <c r="J79" s="20"/>
      <c r="K79" s="58"/>
      <c r="L79" s="20"/>
      <c r="M79" s="20"/>
      <c r="N79" s="20" t="s">
        <v>226</v>
      </c>
      <c r="O79" s="58"/>
      <c r="P79" s="20"/>
      <c r="Q79" s="20"/>
      <c r="R79" s="20"/>
      <c r="S79" s="20"/>
      <c r="T79" s="20"/>
      <c r="U79" s="20"/>
      <c r="V79" s="20"/>
      <c r="W79" s="20"/>
      <c r="X79" s="20"/>
      <c r="Y79" s="20"/>
      <c r="Z79" s="20"/>
      <c r="AA79" s="20" t="s">
        <v>226</v>
      </c>
      <c r="AB79" s="20"/>
      <c r="AC79" s="20"/>
      <c r="AD79" s="56" t="s">
        <v>249</v>
      </c>
      <c r="AE79" s="56"/>
    </row>
    <row r="80" spans="2:31" ht="16.2" thickBot="1" x14ac:dyDescent="0.35">
      <c r="B80" s="56">
        <v>70</v>
      </c>
      <c r="C80" s="56">
        <v>4267</v>
      </c>
      <c r="D80" s="55">
        <v>45488</v>
      </c>
      <c r="E80" s="97">
        <v>0.52222222222222225</v>
      </c>
      <c r="F80" s="20"/>
      <c r="G80" s="58"/>
      <c r="H80" s="20" t="s">
        <v>226</v>
      </c>
      <c r="I80" s="20"/>
      <c r="J80" s="20"/>
      <c r="K80" s="58"/>
      <c r="L80" s="20" t="s">
        <v>226</v>
      </c>
      <c r="M80" s="20"/>
      <c r="N80" s="20"/>
      <c r="O80" s="58"/>
      <c r="P80" s="20"/>
      <c r="Q80" s="20"/>
      <c r="R80" s="20"/>
      <c r="S80" s="20"/>
      <c r="T80" s="20"/>
      <c r="U80" s="20"/>
      <c r="V80" s="20"/>
      <c r="W80" s="20"/>
      <c r="X80" s="20"/>
      <c r="Y80" s="20"/>
      <c r="Z80" s="20"/>
      <c r="AA80" s="20" t="s">
        <v>226</v>
      </c>
      <c r="AB80" s="20"/>
      <c r="AC80" s="20"/>
      <c r="AD80" s="56" t="s">
        <v>249</v>
      </c>
      <c r="AE80" s="56"/>
    </row>
    <row r="81" spans="2:31" ht="16.2" thickBot="1" x14ac:dyDescent="0.35">
      <c r="B81" s="56">
        <v>71</v>
      </c>
      <c r="C81" s="56">
        <v>4453</v>
      </c>
      <c r="D81" s="55">
        <v>45496</v>
      </c>
      <c r="E81" s="97">
        <v>0.62916666666666665</v>
      </c>
      <c r="F81" s="20"/>
      <c r="G81" s="58"/>
      <c r="H81" s="20" t="s">
        <v>226</v>
      </c>
      <c r="I81" s="20"/>
      <c r="J81" s="20"/>
      <c r="K81" s="58"/>
      <c r="L81" s="20" t="s">
        <v>226</v>
      </c>
      <c r="M81" s="20"/>
      <c r="N81" s="20"/>
      <c r="O81" s="58"/>
      <c r="P81" s="20"/>
      <c r="Q81" s="20"/>
      <c r="R81" s="20"/>
      <c r="S81" s="20"/>
      <c r="T81" s="20"/>
      <c r="U81" s="20"/>
      <c r="V81" s="20"/>
      <c r="W81" s="20"/>
      <c r="X81" s="20"/>
      <c r="Y81" s="20"/>
      <c r="Z81" s="20"/>
      <c r="AA81" s="20" t="s">
        <v>226</v>
      </c>
      <c r="AB81" s="20"/>
      <c r="AC81" s="20"/>
      <c r="AD81" s="56" t="s">
        <v>249</v>
      </c>
      <c r="AE81" s="56"/>
    </row>
    <row r="82" spans="2:31" ht="16.2" thickBot="1" x14ac:dyDescent="0.35">
      <c r="B82" s="56">
        <v>72</v>
      </c>
      <c r="C82" s="56">
        <v>4579</v>
      </c>
      <c r="D82" s="55">
        <v>45504</v>
      </c>
      <c r="E82" s="97">
        <v>0.42430555555555555</v>
      </c>
      <c r="F82" s="20"/>
      <c r="G82" s="58"/>
      <c r="H82" s="20" t="s">
        <v>226</v>
      </c>
      <c r="I82" s="20"/>
      <c r="J82" s="20"/>
      <c r="K82" s="58"/>
      <c r="L82" s="20" t="s">
        <v>226</v>
      </c>
      <c r="M82" s="20"/>
      <c r="N82" s="20"/>
      <c r="O82" s="58"/>
      <c r="P82" s="20"/>
      <c r="Q82" s="20"/>
      <c r="R82" s="20"/>
      <c r="S82" s="20"/>
      <c r="T82" s="20"/>
      <c r="U82" s="20"/>
      <c r="V82" s="20"/>
      <c r="W82" s="20"/>
      <c r="X82" s="20"/>
      <c r="Y82" s="20"/>
      <c r="Z82" s="20"/>
      <c r="AA82" s="20" t="s">
        <v>226</v>
      </c>
      <c r="AB82" s="20"/>
      <c r="AC82" s="20"/>
      <c r="AD82" s="56" t="s">
        <v>249</v>
      </c>
      <c r="AE82" s="56"/>
    </row>
    <row r="83" spans="2:31" ht="16.2" thickBot="1" x14ac:dyDescent="0.35">
      <c r="B83" s="56">
        <v>73</v>
      </c>
      <c r="C83" s="56">
        <v>4597</v>
      </c>
      <c r="D83" s="55">
        <v>45504</v>
      </c>
      <c r="E83" s="97">
        <v>0.70208333333333339</v>
      </c>
      <c r="F83" s="20"/>
      <c r="G83" s="58"/>
      <c r="H83" s="20" t="s">
        <v>226</v>
      </c>
      <c r="I83" s="20"/>
      <c r="J83" s="20"/>
      <c r="K83" s="58"/>
      <c r="L83" s="20"/>
      <c r="M83" s="20" t="s">
        <v>226</v>
      </c>
      <c r="N83" s="20"/>
      <c r="O83" s="58"/>
      <c r="P83" s="20"/>
      <c r="Q83" s="20"/>
      <c r="R83" s="20"/>
      <c r="S83" s="20"/>
      <c r="T83" s="20"/>
      <c r="U83" s="20"/>
      <c r="V83" s="20"/>
      <c r="W83" s="20"/>
      <c r="X83" s="20"/>
      <c r="Y83" s="20"/>
      <c r="Z83" s="20"/>
      <c r="AA83" s="20" t="s">
        <v>226</v>
      </c>
      <c r="AB83" s="20"/>
      <c r="AC83" s="20"/>
      <c r="AD83" s="56" t="s">
        <v>249</v>
      </c>
      <c r="AE83" s="56"/>
    </row>
    <row r="84" spans="2:31" ht="16.2" thickBot="1" x14ac:dyDescent="0.35">
      <c r="B84" s="56">
        <v>74</v>
      </c>
      <c r="C84" s="56">
        <v>4606</v>
      </c>
      <c r="D84" s="55">
        <v>45505</v>
      </c>
      <c r="E84" s="97">
        <v>0.4069444444444445</v>
      </c>
      <c r="F84" s="20"/>
      <c r="G84" s="58"/>
      <c r="H84" s="20" t="s">
        <v>226</v>
      </c>
      <c r="I84" s="20"/>
      <c r="J84" s="20"/>
      <c r="K84" s="58"/>
      <c r="L84" s="20" t="s">
        <v>226</v>
      </c>
      <c r="M84" s="20"/>
      <c r="N84" s="20"/>
      <c r="O84" s="58"/>
      <c r="P84" s="20"/>
      <c r="Q84" s="20"/>
      <c r="R84" s="20"/>
      <c r="S84" s="20"/>
      <c r="T84" s="20"/>
      <c r="U84" s="20"/>
      <c r="V84" s="20"/>
      <c r="W84" s="20"/>
      <c r="X84" s="20"/>
      <c r="Y84" s="20"/>
      <c r="Z84" s="20"/>
      <c r="AA84" s="20" t="s">
        <v>226</v>
      </c>
      <c r="AB84" s="20"/>
      <c r="AC84" s="20"/>
      <c r="AD84" s="56" t="s">
        <v>249</v>
      </c>
      <c r="AE84" s="56"/>
    </row>
    <row r="85" spans="2:31" ht="16.2" thickBot="1" x14ac:dyDescent="0.35">
      <c r="B85" s="56">
        <v>75</v>
      </c>
      <c r="C85" s="56">
        <v>4715</v>
      </c>
      <c r="D85" s="55">
        <v>45511</v>
      </c>
      <c r="E85" s="97">
        <v>0.33958333333333335</v>
      </c>
      <c r="F85" s="20"/>
      <c r="G85" s="58"/>
      <c r="H85" s="20" t="s">
        <v>226</v>
      </c>
      <c r="I85" s="20"/>
      <c r="J85" s="20"/>
      <c r="K85" s="58"/>
      <c r="L85" s="20"/>
      <c r="M85" s="20" t="s">
        <v>226</v>
      </c>
      <c r="N85" s="20"/>
      <c r="O85" s="58"/>
      <c r="P85" s="20"/>
      <c r="Q85" s="20"/>
      <c r="R85" s="20"/>
      <c r="S85" s="20"/>
      <c r="T85" s="20"/>
      <c r="U85" s="20"/>
      <c r="V85" s="20"/>
      <c r="W85" s="20"/>
      <c r="X85" s="20"/>
      <c r="Y85" s="20"/>
      <c r="Z85" s="20"/>
      <c r="AA85" s="20" t="s">
        <v>226</v>
      </c>
      <c r="AB85" s="20"/>
      <c r="AC85" s="20"/>
      <c r="AD85" s="56" t="s">
        <v>249</v>
      </c>
      <c r="AE85" s="56"/>
    </row>
    <row r="86" spans="2:31" ht="16.2" thickBot="1" x14ac:dyDescent="0.35">
      <c r="B86" s="56">
        <v>76</v>
      </c>
      <c r="C86" s="56">
        <v>4799</v>
      </c>
      <c r="D86" s="55">
        <v>45513</v>
      </c>
      <c r="E86" s="97">
        <v>0.57500000000000007</v>
      </c>
      <c r="F86" s="20"/>
      <c r="G86" s="58"/>
      <c r="H86" s="20" t="s">
        <v>226</v>
      </c>
      <c r="I86" s="20"/>
      <c r="J86" s="20"/>
      <c r="K86" s="58"/>
      <c r="L86" s="20"/>
      <c r="M86" s="20" t="s">
        <v>226</v>
      </c>
      <c r="N86" s="20"/>
      <c r="O86" s="58"/>
      <c r="P86" s="20"/>
      <c r="Q86" s="20"/>
      <c r="R86" s="20"/>
      <c r="S86" s="20"/>
      <c r="T86" s="20"/>
      <c r="U86" s="20"/>
      <c r="V86" s="20"/>
      <c r="W86" s="20"/>
      <c r="X86" s="20"/>
      <c r="Y86" s="20"/>
      <c r="Z86" s="20"/>
      <c r="AA86" s="20" t="s">
        <v>226</v>
      </c>
      <c r="AB86" s="20"/>
      <c r="AC86" s="20"/>
      <c r="AD86" s="56" t="s">
        <v>249</v>
      </c>
      <c r="AE86" s="56"/>
    </row>
    <row r="87" spans="2:31" ht="16.2" thickBot="1" x14ac:dyDescent="0.35">
      <c r="B87" s="56">
        <v>77</v>
      </c>
      <c r="C87" s="56">
        <v>4825</v>
      </c>
      <c r="D87" s="55">
        <v>45516</v>
      </c>
      <c r="E87" s="97">
        <v>0.45208333333333334</v>
      </c>
      <c r="F87" s="20"/>
      <c r="G87" s="58"/>
      <c r="H87" s="20" t="s">
        <v>226</v>
      </c>
      <c r="I87" s="20"/>
      <c r="J87" s="20"/>
      <c r="K87" s="58"/>
      <c r="L87" s="20"/>
      <c r="M87" s="20" t="s">
        <v>226</v>
      </c>
      <c r="N87" s="20"/>
      <c r="O87" s="58"/>
      <c r="P87" s="20"/>
      <c r="Q87" s="20"/>
      <c r="R87" s="20"/>
      <c r="S87" s="20"/>
      <c r="T87" s="20"/>
      <c r="U87" s="20"/>
      <c r="V87" s="20"/>
      <c r="W87" s="20"/>
      <c r="X87" s="20"/>
      <c r="Y87" s="20"/>
      <c r="Z87" s="20"/>
      <c r="AA87" s="20" t="s">
        <v>226</v>
      </c>
      <c r="AB87" s="20"/>
      <c r="AC87" s="20"/>
      <c r="AD87" s="56" t="s">
        <v>249</v>
      </c>
      <c r="AE87" s="56"/>
    </row>
    <row r="88" spans="2:31" ht="16.2" thickBot="1" x14ac:dyDescent="0.35">
      <c r="B88" s="56">
        <v>78</v>
      </c>
      <c r="C88" s="56">
        <v>4857</v>
      </c>
      <c r="D88" s="55">
        <v>45517</v>
      </c>
      <c r="E88" s="97">
        <v>0.61388888888888882</v>
      </c>
      <c r="F88" s="20"/>
      <c r="G88" s="58"/>
      <c r="H88" s="20" t="s">
        <v>226</v>
      </c>
      <c r="I88" s="20"/>
      <c r="J88" s="20"/>
      <c r="K88" s="58"/>
      <c r="L88" s="20"/>
      <c r="M88" s="20"/>
      <c r="N88" s="20" t="s">
        <v>226</v>
      </c>
      <c r="O88" s="58"/>
      <c r="P88" s="20"/>
      <c r="Q88" s="20"/>
      <c r="R88" s="20"/>
      <c r="S88" s="20"/>
      <c r="T88" s="20"/>
      <c r="U88" s="20"/>
      <c r="V88" s="20"/>
      <c r="W88" s="20"/>
      <c r="X88" s="20"/>
      <c r="Y88" s="20"/>
      <c r="Z88" s="20"/>
      <c r="AA88" s="20" t="s">
        <v>226</v>
      </c>
      <c r="AB88" s="20"/>
      <c r="AC88" s="20"/>
      <c r="AD88" s="56" t="s">
        <v>249</v>
      </c>
      <c r="AE88" s="56"/>
    </row>
    <row r="89" spans="2:31" ht="16.2" thickBot="1" x14ac:dyDescent="0.35">
      <c r="B89" s="56">
        <v>79</v>
      </c>
      <c r="C89" s="56">
        <v>4912</v>
      </c>
      <c r="D89" s="55">
        <v>45519</v>
      </c>
      <c r="E89" s="97">
        <v>0.52777777777777779</v>
      </c>
      <c r="F89" s="20"/>
      <c r="G89" s="58"/>
      <c r="H89" s="20" t="s">
        <v>226</v>
      </c>
      <c r="I89" s="20"/>
      <c r="J89" s="20"/>
      <c r="K89" s="58"/>
      <c r="L89" s="20"/>
      <c r="M89" s="20" t="s">
        <v>226</v>
      </c>
      <c r="N89" s="20"/>
      <c r="O89" s="58"/>
      <c r="P89" s="20"/>
      <c r="Q89" s="20"/>
      <c r="R89" s="20"/>
      <c r="S89" s="20"/>
      <c r="T89" s="20"/>
      <c r="U89" s="20"/>
      <c r="V89" s="20"/>
      <c r="W89" s="20"/>
      <c r="X89" s="20"/>
      <c r="Y89" s="20"/>
      <c r="Z89" s="20"/>
      <c r="AA89" s="20" t="s">
        <v>226</v>
      </c>
      <c r="AB89" s="20"/>
      <c r="AC89" s="20"/>
      <c r="AD89" s="56" t="s">
        <v>249</v>
      </c>
      <c r="AE89" s="56"/>
    </row>
    <row r="90" spans="2:31" ht="16.2" thickBot="1" x14ac:dyDescent="0.35">
      <c r="B90" s="56">
        <v>80</v>
      </c>
      <c r="C90" s="56">
        <v>4919</v>
      </c>
      <c r="D90" s="55">
        <v>45519</v>
      </c>
      <c r="E90" s="97">
        <v>0.60416666666666663</v>
      </c>
      <c r="F90" s="20"/>
      <c r="G90" s="58"/>
      <c r="H90" s="20" t="s">
        <v>226</v>
      </c>
      <c r="I90" s="20"/>
      <c r="J90" s="20"/>
      <c r="K90" s="137"/>
      <c r="L90" s="20" t="s">
        <v>226</v>
      </c>
      <c r="M90" s="20"/>
      <c r="N90" s="137"/>
      <c r="O90" s="58"/>
      <c r="P90" s="20"/>
      <c r="Q90" s="20"/>
      <c r="R90" s="20"/>
      <c r="S90" s="20"/>
      <c r="T90" s="20"/>
      <c r="U90" s="20" t="s">
        <v>226</v>
      </c>
      <c r="V90" s="20"/>
      <c r="W90" s="20"/>
      <c r="X90" s="20"/>
      <c r="Y90" s="20"/>
      <c r="Z90" s="20"/>
      <c r="AA90" s="20" t="s">
        <v>226</v>
      </c>
      <c r="AB90" s="20"/>
      <c r="AC90" s="20"/>
      <c r="AD90" s="56" t="s">
        <v>249</v>
      </c>
      <c r="AE90" s="56"/>
    </row>
    <row r="91" spans="2:31" ht="16.2" thickBot="1" x14ac:dyDescent="0.35">
      <c r="B91" s="56">
        <v>81</v>
      </c>
      <c r="C91" s="56">
        <v>5037</v>
      </c>
      <c r="D91" s="55">
        <v>45526</v>
      </c>
      <c r="E91" s="97">
        <v>0.41250000000000003</v>
      </c>
      <c r="F91" s="20"/>
      <c r="G91" s="58"/>
      <c r="H91" s="20" t="s">
        <v>226</v>
      </c>
      <c r="I91" s="20"/>
      <c r="J91" s="20"/>
      <c r="K91" s="137"/>
      <c r="L91" s="20"/>
      <c r="M91" s="20"/>
      <c r="N91" s="20"/>
      <c r="O91" s="58"/>
      <c r="P91" s="20"/>
      <c r="Q91" s="20"/>
      <c r="R91" s="20"/>
      <c r="S91" s="20"/>
      <c r="T91" s="20"/>
      <c r="U91" s="20"/>
      <c r="V91" s="20"/>
      <c r="W91" s="20"/>
      <c r="X91" s="20"/>
      <c r="Y91" s="20"/>
      <c r="Z91" s="20" t="s">
        <v>226</v>
      </c>
      <c r="AA91" s="20" t="s">
        <v>226</v>
      </c>
      <c r="AB91" s="20"/>
      <c r="AC91" s="20"/>
      <c r="AD91" s="56" t="s">
        <v>249</v>
      </c>
      <c r="AE91" s="56"/>
    </row>
    <row r="92" spans="2:31" ht="16.2" thickBot="1" x14ac:dyDescent="0.35">
      <c r="B92" s="56">
        <v>82</v>
      </c>
      <c r="C92" s="56">
        <v>5062</v>
      </c>
      <c r="D92" s="55">
        <v>45527</v>
      </c>
      <c r="E92" s="97">
        <v>0.35347222222222219</v>
      </c>
      <c r="F92" s="20"/>
      <c r="G92" s="58"/>
      <c r="H92" s="20" t="s">
        <v>226</v>
      </c>
      <c r="I92" s="20"/>
      <c r="J92" s="20"/>
      <c r="K92" s="137"/>
      <c r="L92" s="20"/>
      <c r="M92" s="20"/>
      <c r="N92" s="20" t="s">
        <v>226</v>
      </c>
      <c r="O92" s="58"/>
      <c r="P92" s="20"/>
      <c r="Q92" s="20"/>
      <c r="R92" s="20"/>
      <c r="S92" s="20"/>
      <c r="T92" s="20"/>
      <c r="U92" s="20"/>
      <c r="V92" s="20"/>
      <c r="W92" s="20"/>
      <c r="X92" s="20"/>
      <c r="Y92" s="20"/>
      <c r="Z92" s="20"/>
      <c r="AA92" s="20" t="s">
        <v>226</v>
      </c>
      <c r="AB92" s="20"/>
      <c r="AC92" s="20"/>
      <c r="AD92" s="56" t="s">
        <v>249</v>
      </c>
      <c r="AE92" s="56"/>
    </row>
    <row r="93" spans="2:31" ht="16.2" thickBot="1" x14ac:dyDescent="0.35">
      <c r="B93" s="56">
        <v>83</v>
      </c>
      <c r="C93" s="56">
        <v>5079</v>
      </c>
      <c r="D93" s="55">
        <v>45527</v>
      </c>
      <c r="E93" s="97">
        <v>0.57638888888888895</v>
      </c>
      <c r="F93" s="20"/>
      <c r="G93" s="58"/>
      <c r="H93" s="20" t="s">
        <v>226</v>
      </c>
      <c r="I93" s="20"/>
      <c r="J93" s="20"/>
      <c r="K93" s="137"/>
      <c r="L93" s="20"/>
      <c r="M93" s="20"/>
      <c r="N93" s="20"/>
      <c r="O93" s="58"/>
      <c r="P93" s="20"/>
      <c r="Q93" s="20"/>
      <c r="R93" s="20"/>
      <c r="S93" s="20"/>
      <c r="T93" s="20"/>
      <c r="U93" s="20"/>
      <c r="V93" s="20"/>
      <c r="W93" s="20"/>
      <c r="X93" s="20"/>
      <c r="Y93" s="20"/>
      <c r="Z93" s="20"/>
      <c r="AA93" s="20" t="s">
        <v>226</v>
      </c>
      <c r="AB93" s="20"/>
      <c r="AC93" s="20"/>
      <c r="AD93" s="56" t="s">
        <v>249</v>
      </c>
      <c r="AE93" s="56"/>
    </row>
    <row r="94" spans="2:31" ht="16.2" thickBot="1" x14ac:dyDescent="0.35">
      <c r="B94" s="56">
        <v>84</v>
      </c>
      <c r="C94" s="56">
        <v>5261</v>
      </c>
      <c r="D94" s="55">
        <v>45537</v>
      </c>
      <c r="E94" s="97">
        <v>0.32847222222222222</v>
      </c>
      <c r="F94" s="20"/>
      <c r="G94" s="58"/>
      <c r="H94" s="20" t="s">
        <v>226</v>
      </c>
      <c r="I94" s="20"/>
      <c r="J94" s="20"/>
      <c r="K94" s="20"/>
      <c r="L94" s="20" t="s">
        <v>226</v>
      </c>
      <c r="M94" s="20" t="s">
        <v>226</v>
      </c>
      <c r="N94" s="20"/>
      <c r="O94" s="58"/>
      <c r="P94" s="20"/>
      <c r="Q94" s="20"/>
      <c r="R94" s="20"/>
      <c r="S94" s="20"/>
      <c r="T94" s="20"/>
      <c r="U94" s="20"/>
      <c r="V94" s="20"/>
      <c r="W94" s="20"/>
      <c r="X94" s="20"/>
      <c r="Y94" s="20"/>
      <c r="Z94" s="20"/>
      <c r="AA94" s="20" t="s">
        <v>226</v>
      </c>
      <c r="AB94" s="20"/>
      <c r="AC94" s="20"/>
      <c r="AD94" s="56" t="s">
        <v>249</v>
      </c>
      <c r="AE94" s="56"/>
    </row>
    <row r="95" spans="2:31" ht="16.2" thickBot="1" x14ac:dyDescent="0.35">
      <c r="B95" s="56">
        <v>85</v>
      </c>
      <c r="C95" s="56">
        <v>5296</v>
      </c>
      <c r="D95" s="55">
        <v>45537</v>
      </c>
      <c r="E95" s="97">
        <v>0.68402777777777779</v>
      </c>
      <c r="F95" s="20"/>
      <c r="G95" s="58"/>
      <c r="H95" s="20" t="s">
        <v>226</v>
      </c>
      <c r="I95" s="20"/>
      <c r="J95" s="20"/>
      <c r="K95" s="20"/>
      <c r="L95" s="20"/>
      <c r="M95" s="137"/>
      <c r="N95" s="20" t="s">
        <v>226</v>
      </c>
      <c r="O95" s="58"/>
      <c r="P95" s="20"/>
      <c r="Q95" s="20"/>
      <c r="R95" s="20"/>
      <c r="S95" s="20"/>
      <c r="T95" s="20"/>
      <c r="U95" s="20"/>
      <c r="V95" s="20"/>
      <c r="W95" s="20"/>
      <c r="X95" s="20"/>
      <c r="Y95" s="20"/>
      <c r="Z95" s="20"/>
      <c r="AA95" s="20" t="s">
        <v>226</v>
      </c>
      <c r="AB95" s="20"/>
      <c r="AC95" s="20"/>
      <c r="AD95" s="56" t="s">
        <v>249</v>
      </c>
      <c r="AE95" s="56"/>
    </row>
    <row r="96" spans="2:31" ht="16.2" thickBot="1" x14ac:dyDescent="0.35">
      <c r="B96" s="56">
        <v>86</v>
      </c>
      <c r="C96" s="56">
        <v>5374</v>
      </c>
      <c r="D96" s="55">
        <v>45540</v>
      </c>
      <c r="E96" s="97">
        <v>0.58263888888888882</v>
      </c>
      <c r="F96" s="20"/>
      <c r="G96" s="58"/>
      <c r="H96" s="20" t="s">
        <v>226</v>
      </c>
      <c r="I96" s="20"/>
      <c r="J96" s="20"/>
      <c r="K96" s="58"/>
      <c r="L96" s="20" t="s">
        <v>226</v>
      </c>
      <c r="M96" s="20"/>
      <c r="N96" s="137"/>
      <c r="O96" s="58"/>
      <c r="P96" s="20"/>
      <c r="Q96" s="20"/>
      <c r="R96" s="20"/>
      <c r="S96" s="20"/>
      <c r="T96" s="20"/>
      <c r="U96" s="20"/>
      <c r="V96" s="20"/>
      <c r="W96" s="20"/>
      <c r="X96" s="20"/>
      <c r="Y96" s="20"/>
      <c r="Z96" s="20"/>
      <c r="AA96" s="20" t="s">
        <v>226</v>
      </c>
      <c r="AB96" s="20"/>
      <c r="AC96" s="20"/>
      <c r="AD96" s="56" t="s">
        <v>249</v>
      </c>
      <c r="AE96" s="56"/>
    </row>
    <row r="97" spans="2:31" ht="16.2" thickBot="1" x14ac:dyDescent="0.35">
      <c r="B97" s="56">
        <v>87</v>
      </c>
      <c r="C97" s="56">
        <v>5592</v>
      </c>
      <c r="D97" s="55">
        <v>45551</v>
      </c>
      <c r="E97" s="97">
        <v>0.34722222222222227</v>
      </c>
      <c r="F97" s="20"/>
      <c r="G97" s="58"/>
      <c r="H97" s="20" t="s">
        <v>226</v>
      </c>
      <c r="I97" s="20"/>
      <c r="J97" s="20"/>
      <c r="K97" s="58"/>
      <c r="L97" s="20"/>
      <c r="M97" s="20"/>
      <c r="N97" s="20" t="s">
        <v>226</v>
      </c>
      <c r="O97" s="58"/>
      <c r="P97" s="20"/>
      <c r="Q97" s="20"/>
      <c r="R97" s="20"/>
      <c r="S97" s="20"/>
      <c r="T97" s="20"/>
      <c r="U97" s="20"/>
      <c r="V97" s="20"/>
      <c r="W97" s="20"/>
      <c r="X97" s="20"/>
      <c r="Y97" s="20"/>
      <c r="Z97" s="20"/>
      <c r="AA97" s="20" t="s">
        <v>226</v>
      </c>
      <c r="AB97" s="20"/>
      <c r="AC97" s="20"/>
      <c r="AD97" s="56" t="s">
        <v>249</v>
      </c>
      <c r="AE97" s="56"/>
    </row>
    <row r="98" spans="2:31" ht="16.2" thickBot="1" x14ac:dyDescent="0.35">
      <c r="B98" s="56">
        <v>88</v>
      </c>
      <c r="C98" s="56">
        <v>5650</v>
      </c>
      <c r="D98" s="55">
        <v>45553</v>
      </c>
      <c r="E98" s="97">
        <v>0.33402777777777781</v>
      </c>
      <c r="F98" s="20"/>
      <c r="G98" s="58"/>
      <c r="H98" s="20" t="s">
        <v>226</v>
      </c>
      <c r="I98" s="20"/>
      <c r="J98" s="20"/>
      <c r="K98" s="58"/>
      <c r="L98" s="20" t="s">
        <v>226</v>
      </c>
      <c r="M98" s="20"/>
      <c r="N98" s="20"/>
      <c r="O98" s="58"/>
      <c r="P98" s="20"/>
      <c r="Q98" s="20"/>
      <c r="R98" s="20"/>
      <c r="S98" s="20"/>
      <c r="T98" s="20"/>
      <c r="U98" s="20"/>
      <c r="V98" s="20"/>
      <c r="W98" s="20"/>
      <c r="X98" s="20"/>
      <c r="Y98" s="20"/>
      <c r="Z98" s="20"/>
      <c r="AA98" s="20" t="s">
        <v>226</v>
      </c>
      <c r="AB98" s="20"/>
      <c r="AC98" s="20"/>
      <c r="AD98" s="56" t="s">
        <v>249</v>
      </c>
      <c r="AE98" s="56"/>
    </row>
    <row r="99" spans="2:31" ht="16.2" thickBot="1" x14ac:dyDescent="0.35">
      <c r="B99" s="56">
        <v>89</v>
      </c>
      <c r="C99" s="56">
        <v>5669</v>
      </c>
      <c r="D99" s="55">
        <v>45553</v>
      </c>
      <c r="E99" s="97">
        <v>0.7090277777777777</v>
      </c>
      <c r="F99" s="20"/>
      <c r="G99" s="58"/>
      <c r="H99" s="20" t="s">
        <v>226</v>
      </c>
      <c r="I99" s="20"/>
      <c r="J99" s="20"/>
      <c r="K99" s="58"/>
      <c r="L99" s="20"/>
      <c r="M99" s="20" t="s">
        <v>226</v>
      </c>
      <c r="N99" s="20"/>
      <c r="O99" s="58"/>
      <c r="P99" s="20"/>
      <c r="Q99" s="20"/>
      <c r="R99" s="20"/>
      <c r="S99" s="20"/>
      <c r="T99" s="20"/>
      <c r="U99" s="20"/>
      <c r="V99" s="20"/>
      <c r="W99" s="20"/>
      <c r="X99" s="20"/>
      <c r="Y99" s="20"/>
      <c r="Z99" s="20"/>
      <c r="AA99" s="20" t="s">
        <v>226</v>
      </c>
      <c r="AB99" s="20"/>
      <c r="AC99" s="20"/>
      <c r="AD99" s="56" t="s">
        <v>249</v>
      </c>
      <c r="AE99" s="56"/>
    </row>
    <row r="100" spans="2:31" ht="16.2" thickBot="1" x14ac:dyDescent="0.35">
      <c r="B100" s="56">
        <v>90</v>
      </c>
      <c r="C100" s="56">
        <v>5694</v>
      </c>
      <c r="D100" s="55">
        <v>45554</v>
      </c>
      <c r="E100" s="97">
        <v>0.59722222222222221</v>
      </c>
      <c r="F100" s="20"/>
      <c r="G100" s="58"/>
      <c r="H100" s="20" t="s">
        <v>226</v>
      </c>
      <c r="I100" s="20"/>
      <c r="J100" s="20"/>
      <c r="K100" s="58"/>
      <c r="L100" s="20" t="s">
        <v>226</v>
      </c>
      <c r="M100" s="20"/>
      <c r="N100" s="20"/>
      <c r="O100" s="58"/>
      <c r="P100" s="20"/>
      <c r="Q100" s="20"/>
      <c r="R100" s="20"/>
      <c r="S100" s="20"/>
      <c r="T100" s="20"/>
      <c r="U100" s="20"/>
      <c r="V100" s="20"/>
      <c r="W100" s="20"/>
      <c r="X100" s="20"/>
      <c r="Y100" s="20"/>
      <c r="Z100" s="20"/>
      <c r="AA100" s="20" t="s">
        <v>226</v>
      </c>
      <c r="AB100" s="20"/>
      <c r="AC100" s="20"/>
      <c r="AD100" s="56" t="s">
        <v>249</v>
      </c>
      <c r="AE100" s="56"/>
    </row>
    <row r="101" spans="2:31" ht="16.2" thickBot="1" x14ac:dyDescent="0.35">
      <c r="B101" s="56">
        <v>91</v>
      </c>
      <c r="C101" s="56">
        <v>5847</v>
      </c>
      <c r="D101" s="55">
        <v>45561</v>
      </c>
      <c r="E101" s="97">
        <v>0.32430555555555557</v>
      </c>
      <c r="F101" s="20"/>
      <c r="G101" s="58"/>
      <c r="H101" s="20" t="s">
        <v>226</v>
      </c>
      <c r="I101" s="20"/>
      <c r="J101" s="20"/>
      <c r="K101" s="58"/>
      <c r="L101" s="20"/>
      <c r="M101" s="20" t="s">
        <v>226</v>
      </c>
      <c r="N101" s="20"/>
      <c r="O101" s="58"/>
      <c r="P101" s="20"/>
      <c r="Q101" s="20"/>
      <c r="R101" s="20"/>
      <c r="S101" s="20"/>
      <c r="T101" s="20"/>
      <c r="U101" s="20"/>
      <c r="V101" s="20"/>
      <c r="W101" s="20"/>
      <c r="X101" s="20"/>
      <c r="Y101" s="20"/>
      <c r="Z101" s="20"/>
      <c r="AA101" s="20" t="s">
        <v>226</v>
      </c>
      <c r="AB101" s="20"/>
      <c r="AC101" s="20"/>
      <c r="AD101" s="56" t="s">
        <v>249</v>
      </c>
      <c r="AE101" s="56"/>
    </row>
    <row r="102" spans="2:31" ht="16.2" thickBot="1" x14ac:dyDescent="0.35">
      <c r="B102" s="56">
        <v>92</v>
      </c>
      <c r="C102" s="56">
        <v>5848</v>
      </c>
      <c r="D102" s="55">
        <v>45561</v>
      </c>
      <c r="E102" s="97">
        <v>0.3263888888888889</v>
      </c>
      <c r="F102" s="20"/>
      <c r="G102" s="58"/>
      <c r="H102" s="20" t="s">
        <v>226</v>
      </c>
      <c r="I102" s="20"/>
      <c r="J102" s="20"/>
      <c r="K102" s="58"/>
      <c r="L102" s="20" t="s">
        <v>226</v>
      </c>
      <c r="M102" s="20"/>
      <c r="N102" s="20"/>
      <c r="O102" s="58"/>
      <c r="P102" s="20"/>
      <c r="Q102" s="20"/>
      <c r="R102" s="20"/>
      <c r="S102" s="20"/>
      <c r="T102" s="20"/>
      <c r="U102" s="20"/>
      <c r="V102" s="20"/>
      <c r="W102" s="20"/>
      <c r="X102" s="20"/>
      <c r="Y102" s="20"/>
      <c r="Z102" s="20"/>
      <c r="AA102" s="20" t="s">
        <v>226</v>
      </c>
      <c r="AB102" s="20"/>
      <c r="AC102" s="20"/>
      <c r="AD102" s="56" t="s">
        <v>249</v>
      </c>
      <c r="AE102" s="56"/>
    </row>
    <row r="103" spans="2:31" ht="16.2" thickBot="1" x14ac:dyDescent="0.35">
      <c r="B103" s="56">
        <v>93</v>
      </c>
      <c r="C103" s="56">
        <v>5849</v>
      </c>
      <c r="D103" s="55">
        <v>45561</v>
      </c>
      <c r="E103" s="97">
        <v>0.32777777777777778</v>
      </c>
      <c r="F103" s="20"/>
      <c r="G103" s="58"/>
      <c r="H103" s="20" t="s">
        <v>226</v>
      </c>
      <c r="I103" s="20"/>
      <c r="J103" s="20"/>
      <c r="K103" s="20" t="s">
        <v>226</v>
      </c>
      <c r="L103" s="20"/>
      <c r="M103" s="20"/>
      <c r="N103" s="20"/>
      <c r="O103" s="58"/>
      <c r="P103" s="20"/>
      <c r="Q103" s="20"/>
      <c r="R103" s="20"/>
      <c r="S103" s="20"/>
      <c r="T103" s="20"/>
      <c r="U103" s="20"/>
      <c r="V103" s="20"/>
      <c r="W103" s="20"/>
      <c r="X103" s="20"/>
      <c r="Y103" s="20"/>
      <c r="Z103" s="20"/>
      <c r="AA103" s="20" t="s">
        <v>226</v>
      </c>
      <c r="AB103" s="20"/>
      <c r="AC103" s="20"/>
      <c r="AD103" s="56" t="s">
        <v>249</v>
      </c>
      <c r="AE103" s="56"/>
    </row>
    <row r="104" spans="2:31" ht="16.2" thickBot="1" x14ac:dyDescent="0.35">
      <c r="B104" s="56">
        <v>94</v>
      </c>
      <c r="C104" s="56">
        <v>5920</v>
      </c>
      <c r="D104" s="55">
        <v>45565</v>
      </c>
      <c r="E104" s="97">
        <v>0.4055555555555555</v>
      </c>
      <c r="F104" s="20"/>
      <c r="G104" s="58"/>
      <c r="H104" s="20" t="s">
        <v>226</v>
      </c>
      <c r="I104" s="20"/>
      <c r="J104" s="20"/>
      <c r="K104" s="58"/>
      <c r="L104" s="20"/>
      <c r="M104" s="137"/>
      <c r="N104" s="20"/>
      <c r="O104" s="58"/>
      <c r="P104" s="20" t="s">
        <v>226</v>
      </c>
      <c r="Q104" s="20"/>
      <c r="R104" s="20"/>
      <c r="S104" s="20"/>
      <c r="T104" s="20"/>
      <c r="U104" s="20"/>
      <c r="V104" s="20"/>
      <c r="W104" s="20"/>
      <c r="X104" s="20"/>
      <c r="Y104" s="20"/>
      <c r="Z104" s="20"/>
      <c r="AA104" s="20" t="s">
        <v>226</v>
      </c>
      <c r="AB104" s="20"/>
      <c r="AC104" s="20"/>
      <c r="AD104" s="56" t="s">
        <v>249</v>
      </c>
      <c r="AE104" s="56"/>
    </row>
    <row r="105" spans="2:31" ht="16.2" thickBot="1" x14ac:dyDescent="0.35">
      <c r="B105" s="56">
        <v>95</v>
      </c>
      <c r="C105" s="56">
        <v>5982</v>
      </c>
      <c r="D105" s="55">
        <v>45566</v>
      </c>
      <c r="E105" s="97">
        <v>0.44513888888888892</v>
      </c>
      <c r="F105" s="20"/>
      <c r="G105" s="58"/>
      <c r="H105" s="20" t="s">
        <v>226</v>
      </c>
      <c r="I105" s="20"/>
      <c r="J105" s="20"/>
      <c r="K105" s="58"/>
      <c r="L105" s="20" t="s">
        <v>226</v>
      </c>
      <c r="M105" s="137"/>
      <c r="N105" s="20"/>
      <c r="O105" s="58"/>
      <c r="P105" s="20"/>
      <c r="Q105" s="20"/>
      <c r="R105" s="20"/>
      <c r="S105" s="20"/>
      <c r="T105" s="20"/>
      <c r="U105" s="20"/>
      <c r="V105" s="20"/>
      <c r="W105" s="20"/>
      <c r="X105" s="20"/>
      <c r="Y105" s="20"/>
      <c r="Z105" s="20"/>
      <c r="AA105" s="20" t="s">
        <v>226</v>
      </c>
      <c r="AB105" s="20"/>
      <c r="AC105" s="20"/>
      <c r="AD105" s="56" t="s">
        <v>249</v>
      </c>
      <c r="AE105" s="56"/>
    </row>
    <row r="106" spans="2:31" ht="16.2" thickBot="1" x14ac:dyDescent="0.35">
      <c r="B106" s="56">
        <v>96</v>
      </c>
      <c r="C106" s="56">
        <v>5985</v>
      </c>
      <c r="D106" s="55">
        <v>45566</v>
      </c>
      <c r="E106" s="97">
        <v>0.44722222222222219</v>
      </c>
      <c r="F106" s="20"/>
      <c r="G106" s="58"/>
      <c r="H106" s="20" t="s">
        <v>226</v>
      </c>
      <c r="I106" s="20"/>
      <c r="J106" s="20"/>
      <c r="K106" s="58"/>
      <c r="L106" s="20" t="s">
        <v>226</v>
      </c>
      <c r="M106" s="137"/>
      <c r="N106" s="20"/>
      <c r="O106" s="58"/>
      <c r="P106" s="20"/>
      <c r="Q106" s="20"/>
      <c r="R106" s="20"/>
      <c r="S106" s="20"/>
      <c r="T106" s="20"/>
      <c r="U106" s="20"/>
      <c r="V106" s="20"/>
      <c r="W106" s="20"/>
      <c r="X106" s="20"/>
      <c r="Y106" s="20"/>
      <c r="Z106" s="20"/>
      <c r="AA106" s="20" t="s">
        <v>226</v>
      </c>
      <c r="AB106" s="20"/>
      <c r="AC106" s="20"/>
      <c r="AD106" s="56" t="s">
        <v>249</v>
      </c>
      <c r="AE106" s="56"/>
    </row>
    <row r="107" spans="2:31" ht="16.2" thickBot="1" x14ac:dyDescent="0.35">
      <c r="B107" s="56">
        <v>97</v>
      </c>
      <c r="C107" s="56">
        <v>6068</v>
      </c>
      <c r="D107" s="55">
        <v>45569</v>
      </c>
      <c r="E107" s="97">
        <v>0.3444444444444445</v>
      </c>
      <c r="F107" s="20"/>
      <c r="G107" s="58"/>
      <c r="H107" s="20" t="s">
        <v>226</v>
      </c>
      <c r="I107" s="20"/>
      <c r="J107" s="20"/>
      <c r="K107" s="137"/>
      <c r="L107" s="20" t="s">
        <v>226</v>
      </c>
      <c r="M107" s="20"/>
      <c r="N107" s="20"/>
      <c r="O107" s="58"/>
      <c r="P107" s="20"/>
      <c r="Q107" s="20"/>
      <c r="R107" s="20"/>
      <c r="S107" s="20"/>
      <c r="T107" s="20"/>
      <c r="U107" s="20"/>
      <c r="V107" s="20"/>
      <c r="W107" s="20"/>
      <c r="X107" s="20"/>
      <c r="Y107" s="20"/>
      <c r="Z107" s="20"/>
      <c r="AA107" s="20" t="s">
        <v>226</v>
      </c>
      <c r="AB107" s="20"/>
      <c r="AC107" s="20"/>
      <c r="AD107" s="56" t="s">
        <v>249</v>
      </c>
      <c r="AE107" s="56"/>
    </row>
    <row r="108" spans="2:31" ht="16.2" thickBot="1" x14ac:dyDescent="0.35">
      <c r="B108" s="56">
        <v>98</v>
      </c>
      <c r="C108" s="56">
        <v>6142</v>
      </c>
      <c r="D108" s="55">
        <v>45573</v>
      </c>
      <c r="E108" s="97">
        <v>0.47847222222222219</v>
      </c>
      <c r="F108" s="20"/>
      <c r="G108" s="58"/>
      <c r="H108" s="20" t="s">
        <v>226</v>
      </c>
      <c r="I108" s="20"/>
      <c r="J108" s="20"/>
      <c r="K108" s="137"/>
      <c r="L108" s="20" t="s">
        <v>226</v>
      </c>
      <c r="M108" s="20"/>
      <c r="N108" s="20"/>
      <c r="O108" s="58"/>
      <c r="P108" s="20"/>
      <c r="Q108" s="20"/>
      <c r="R108" s="20"/>
      <c r="S108" s="20"/>
      <c r="T108" s="20"/>
      <c r="U108" s="20"/>
      <c r="V108" s="20"/>
      <c r="W108" s="20"/>
      <c r="X108" s="20"/>
      <c r="Y108" s="20"/>
      <c r="Z108" s="20"/>
      <c r="AA108" s="20" t="s">
        <v>226</v>
      </c>
      <c r="AB108" s="20"/>
      <c r="AC108" s="20"/>
      <c r="AD108" s="56" t="s">
        <v>249</v>
      </c>
      <c r="AE108" s="56"/>
    </row>
    <row r="109" spans="2:31" ht="16.2" thickBot="1" x14ac:dyDescent="0.35">
      <c r="B109" s="56">
        <v>99</v>
      </c>
      <c r="C109" s="56">
        <v>6157</v>
      </c>
      <c r="D109" s="55">
        <v>45573</v>
      </c>
      <c r="E109" s="97">
        <v>0.70624999999999993</v>
      </c>
      <c r="F109" s="20"/>
      <c r="G109" s="58"/>
      <c r="H109" s="20" t="s">
        <v>226</v>
      </c>
      <c r="I109" s="20"/>
      <c r="J109" s="20"/>
      <c r="K109" s="137"/>
      <c r="L109" s="20"/>
      <c r="M109" s="20"/>
      <c r="N109" s="20"/>
      <c r="O109" s="58"/>
      <c r="P109" s="20"/>
      <c r="Q109" s="20"/>
      <c r="R109" s="20"/>
      <c r="S109" s="20"/>
      <c r="T109" s="20"/>
      <c r="U109" s="20"/>
      <c r="V109" s="20"/>
      <c r="W109" s="20"/>
      <c r="X109" s="20"/>
      <c r="Y109" s="20"/>
      <c r="Z109" s="20"/>
      <c r="AA109" s="20" t="s">
        <v>226</v>
      </c>
      <c r="AB109" s="20"/>
      <c r="AC109" s="20"/>
      <c r="AD109" s="56" t="s">
        <v>249</v>
      </c>
      <c r="AE109" s="56"/>
    </row>
    <row r="110" spans="2:31" ht="16.2" thickBot="1" x14ac:dyDescent="0.35">
      <c r="B110" s="56">
        <v>100</v>
      </c>
      <c r="C110" s="56">
        <v>6158</v>
      </c>
      <c r="D110" s="55">
        <v>45574</v>
      </c>
      <c r="E110" s="97">
        <v>0.33055555555555555</v>
      </c>
      <c r="F110" s="20"/>
      <c r="G110" s="58"/>
      <c r="H110" s="20" t="s">
        <v>226</v>
      </c>
      <c r="I110" s="20"/>
      <c r="J110" s="20"/>
      <c r="K110" s="137"/>
      <c r="L110" s="20"/>
      <c r="M110" s="20"/>
      <c r="N110" s="20" t="s">
        <v>226</v>
      </c>
      <c r="O110" s="58"/>
      <c r="P110" s="20"/>
      <c r="Q110" s="20"/>
      <c r="R110" s="20"/>
      <c r="S110" s="20"/>
      <c r="T110" s="20"/>
      <c r="U110" s="20"/>
      <c r="V110" s="20"/>
      <c r="W110" s="20"/>
      <c r="X110" s="20"/>
      <c r="Y110" s="20"/>
      <c r="Z110" s="20"/>
      <c r="AA110" s="20" t="s">
        <v>226</v>
      </c>
      <c r="AB110" s="20"/>
      <c r="AC110" s="20"/>
      <c r="AD110" s="56" t="s">
        <v>249</v>
      </c>
      <c r="AE110" s="56"/>
    </row>
    <row r="111" spans="2:31" ht="16.2" thickBot="1" x14ac:dyDescent="0.35">
      <c r="B111" s="56">
        <v>101</v>
      </c>
      <c r="C111" s="56">
        <v>6204</v>
      </c>
      <c r="D111" s="55">
        <v>45575</v>
      </c>
      <c r="E111" s="97">
        <v>0.5395833333333333</v>
      </c>
      <c r="F111" s="20"/>
      <c r="G111" s="58"/>
      <c r="H111" s="20" t="s">
        <v>226</v>
      </c>
      <c r="I111" s="20"/>
      <c r="J111" s="20"/>
      <c r="K111" s="58"/>
      <c r="L111" s="20" t="s">
        <v>226</v>
      </c>
      <c r="M111" s="20"/>
      <c r="N111" s="20" t="s">
        <v>226</v>
      </c>
      <c r="O111" s="58"/>
      <c r="P111" s="20"/>
      <c r="Q111" s="20"/>
      <c r="R111" s="20"/>
      <c r="S111" s="20"/>
      <c r="T111" s="20"/>
      <c r="U111" s="20"/>
      <c r="V111" s="20"/>
      <c r="W111" s="20"/>
      <c r="X111" s="20"/>
      <c r="Y111" s="20"/>
      <c r="Z111" s="20"/>
      <c r="AA111" s="20" t="s">
        <v>226</v>
      </c>
      <c r="AB111" s="20"/>
      <c r="AC111" s="20"/>
      <c r="AD111" s="56" t="s">
        <v>249</v>
      </c>
      <c r="AE111" s="56"/>
    </row>
    <row r="112" spans="2:31" ht="16.2" thickBot="1" x14ac:dyDescent="0.35">
      <c r="B112" s="56">
        <v>102</v>
      </c>
      <c r="C112" s="56">
        <v>6341</v>
      </c>
      <c r="D112" s="55">
        <v>45581</v>
      </c>
      <c r="E112" s="97">
        <v>0.66388888888888886</v>
      </c>
      <c r="F112" s="20"/>
      <c r="G112" s="58"/>
      <c r="H112" s="20" t="s">
        <v>226</v>
      </c>
      <c r="I112" s="20"/>
      <c r="J112" s="20"/>
      <c r="K112" s="58"/>
      <c r="L112" s="20"/>
      <c r="M112" s="20"/>
      <c r="N112" s="20" t="s">
        <v>226</v>
      </c>
      <c r="O112" s="58"/>
      <c r="P112" s="20"/>
      <c r="Q112" s="20"/>
      <c r="R112" s="20"/>
      <c r="S112" s="20"/>
      <c r="T112" s="20"/>
      <c r="U112" s="20"/>
      <c r="V112" s="20"/>
      <c r="W112" s="20"/>
      <c r="X112" s="20"/>
      <c r="Y112" s="137"/>
      <c r="Z112" s="20"/>
      <c r="AA112" s="20" t="s">
        <v>226</v>
      </c>
      <c r="AB112" s="20"/>
      <c r="AC112" s="20"/>
      <c r="AD112" s="56" t="s">
        <v>252</v>
      </c>
      <c r="AE112" s="56"/>
    </row>
    <row r="113" spans="2:31" ht="16.2" thickBot="1" x14ac:dyDescent="0.35">
      <c r="B113" s="56">
        <v>103</v>
      </c>
      <c r="C113" s="56">
        <v>6410</v>
      </c>
      <c r="D113" s="55">
        <v>45586</v>
      </c>
      <c r="E113" s="97">
        <v>0.33749999999999997</v>
      </c>
      <c r="F113" s="20"/>
      <c r="G113" s="58"/>
      <c r="H113" s="20" t="s">
        <v>226</v>
      </c>
      <c r="I113" s="20"/>
      <c r="J113" s="20"/>
      <c r="K113" s="58"/>
      <c r="L113" s="20"/>
      <c r="M113" s="137"/>
      <c r="N113" s="20" t="s">
        <v>226</v>
      </c>
      <c r="O113" s="58"/>
      <c r="P113" s="20"/>
      <c r="Q113" s="20"/>
      <c r="R113" s="20"/>
      <c r="S113" s="20"/>
      <c r="T113" s="20"/>
      <c r="U113" s="20"/>
      <c r="V113" s="20"/>
      <c r="W113" s="20"/>
      <c r="X113" s="20"/>
      <c r="Y113" s="20"/>
      <c r="Z113" s="20"/>
      <c r="AA113" s="20" t="s">
        <v>226</v>
      </c>
      <c r="AB113" s="20"/>
      <c r="AC113" s="20"/>
      <c r="AD113" s="56" t="s">
        <v>252</v>
      </c>
      <c r="AE113" s="56"/>
    </row>
    <row r="114" spans="2:31" ht="16.2" thickBot="1" x14ac:dyDescent="0.35">
      <c r="B114" s="56">
        <v>104</v>
      </c>
      <c r="C114" s="56">
        <v>6446</v>
      </c>
      <c r="D114" s="55">
        <v>45587</v>
      </c>
      <c r="E114" s="97">
        <v>0.37152777777777773</v>
      </c>
      <c r="F114" s="20"/>
      <c r="G114" s="58"/>
      <c r="H114" s="20" t="s">
        <v>226</v>
      </c>
      <c r="I114" s="20"/>
      <c r="J114" s="20"/>
      <c r="K114" s="58"/>
      <c r="L114" s="20" t="s">
        <v>226</v>
      </c>
      <c r="M114" s="20"/>
      <c r="N114" s="20"/>
      <c r="O114" s="58"/>
      <c r="P114" s="20"/>
      <c r="Q114" s="20"/>
      <c r="R114" s="20"/>
      <c r="S114" s="20"/>
      <c r="T114" s="20"/>
      <c r="U114" s="20"/>
      <c r="V114" s="20"/>
      <c r="W114" s="20"/>
      <c r="X114" s="20"/>
      <c r="Y114" s="20"/>
      <c r="Z114" s="20"/>
      <c r="AA114" s="20" t="s">
        <v>226</v>
      </c>
      <c r="AB114" s="20"/>
      <c r="AC114" s="20"/>
      <c r="AD114" s="56" t="s">
        <v>252</v>
      </c>
      <c r="AE114" s="56"/>
    </row>
    <row r="115" spans="2:31" ht="16.2" thickBot="1" x14ac:dyDescent="0.35">
      <c r="B115" s="56">
        <v>105</v>
      </c>
      <c r="C115" s="56">
        <v>6465</v>
      </c>
      <c r="D115" s="55">
        <v>45587</v>
      </c>
      <c r="E115" s="97">
        <v>0.61111111111111105</v>
      </c>
      <c r="F115" s="20"/>
      <c r="G115" s="58"/>
      <c r="H115" s="20" t="s">
        <v>226</v>
      </c>
      <c r="I115" s="20"/>
      <c r="J115" s="20"/>
      <c r="K115" s="58"/>
      <c r="L115" s="20" t="s">
        <v>226</v>
      </c>
      <c r="M115" s="20"/>
      <c r="N115" s="20"/>
      <c r="O115" s="58"/>
      <c r="P115" s="20"/>
      <c r="Q115" s="20"/>
      <c r="R115" s="20"/>
      <c r="S115" s="20"/>
      <c r="T115" s="20"/>
      <c r="U115" s="20"/>
      <c r="V115" s="20"/>
      <c r="W115" s="20"/>
      <c r="X115" s="20"/>
      <c r="Y115" s="20"/>
      <c r="Z115" s="20"/>
      <c r="AA115" s="20" t="s">
        <v>226</v>
      </c>
      <c r="AB115" s="20"/>
      <c r="AC115" s="20"/>
      <c r="AD115" s="56" t="s">
        <v>249</v>
      </c>
      <c r="AE115" s="56"/>
    </row>
    <row r="116" spans="2:31" ht="16.2" thickBot="1" x14ac:dyDescent="0.35">
      <c r="B116" s="56">
        <v>106</v>
      </c>
      <c r="C116" s="56">
        <v>6520</v>
      </c>
      <c r="D116" s="55">
        <v>45589</v>
      </c>
      <c r="E116" s="97">
        <v>0.46249999999999997</v>
      </c>
      <c r="F116" s="20"/>
      <c r="G116" s="58"/>
      <c r="H116" s="20" t="s">
        <v>226</v>
      </c>
      <c r="I116" s="20"/>
      <c r="J116" s="20"/>
      <c r="K116" s="58"/>
      <c r="L116" s="20" t="s">
        <v>226</v>
      </c>
      <c r="M116" s="20"/>
      <c r="N116" s="20"/>
      <c r="O116" s="58"/>
      <c r="P116" s="20"/>
      <c r="Q116" s="20"/>
      <c r="R116" s="20"/>
      <c r="S116" s="20"/>
      <c r="T116" s="20"/>
      <c r="U116" s="20"/>
      <c r="V116" s="20"/>
      <c r="W116" s="20"/>
      <c r="X116" s="20"/>
      <c r="Y116" s="20"/>
      <c r="Z116" s="20"/>
      <c r="AA116" s="20" t="s">
        <v>226</v>
      </c>
      <c r="AB116" s="20"/>
      <c r="AC116" s="20"/>
      <c r="AD116" s="56" t="s">
        <v>252</v>
      </c>
      <c r="AE116" s="56"/>
    </row>
    <row r="117" spans="2:31" ht="16.2" thickBot="1" x14ac:dyDescent="0.35">
      <c r="B117" s="56">
        <v>107</v>
      </c>
      <c r="C117" s="56">
        <v>6611</v>
      </c>
      <c r="D117" s="55">
        <v>45593</v>
      </c>
      <c r="E117" s="97">
        <v>0.65069444444444446</v>
      </c>
      <c r="F117" s="20"/>
      <c r="G117" s="58"/>
      <c r="H117" s="20" t="s">
        <v>226</v>
      </c>
      <c r="I117" s="20"/>
      <c r="J117" s="20"/>
      <c r="K117" s="58"/>
      <c r="L117" s="20"/>
      <c r="M117" s="20"/>
      <c r="N117" s="20" t="s">
        <v>226</v>
      </c>
      <c r="O117" s="58"/>
      <c r="P117" s="20"/>
      <c r="Q117" s="20"/>
      <c r="R117" s="20"/>
      <c r="S117" s="20"/>
      <c r="T117" s="20"/>
      <c r="U117" s="20"/>
      <c r="V117" s="20"/>
      <c r="W117" s="20"/>
      <c r="X117" s="20"/>
      <c r="Y117" s="20"/>
      <c r="Z117" s="20"/>
      <c r="AA117" s="20" t="s">
        <v>226</v>
      </c>
      <c r="AB117" s="20"/>
      <c r="AC117" s="20"/>
      <c r="AD117" s="56" t="s">
        <v>252</v>
      </c>
      <c r="AE117" s="56"/>
    </row>
    <row r="118" spans="2:31" ht="16.2" thickBot="1" x14ac:dyDescent="0.35">
      <c r="B118" s="56">
        <v>108</v>
      </c>
      <c r="C118" s="56">
        <v>6708</v>
      </c>
      <c r="D118" s="55">
        <v>45596</v>
      </c>
      <c r="E118" s="97">
        <v>0.54305555555555551</v>
      </c>
      <c r="F118" s="20"/>
      <c r="G118" s="58"/>
      <c r="H118" s="20" t="s">
        <v>226</v>
      </c>
      <c r="I118" s="20"/>
      <c r="J118" s="20"/>
      <c r="K118" s="58"/>
      <c r="L118" s="20" t="s">
        <v>226</v>
      </c>
      <c r="M118" s="20"/>
      <c r="N118" s="137"/>
      <c r="O118" s="58"/>
      <c r="P118" s="20"/>
      <c r="Q118" s="20"/>
      <c r="R118" s="20"/>
      <c r="S118" s="20"/>
      <c r="T118" s="20"/>
      <c r="U118" s="20"/>
      <c r="V118" s="20"/>
      <c r="W118" s="20"/>
      <c r="X118" s="20"/>
      <c r="Y118" s="20"/>
      <c r="Z118" s="20"/>
      <c r="AA118" s="20" t="s">
        <v>226</v>
      </c>
      <c r="AB118" s="20"/>
      <c r="AC118" s="20"/>
      <c r="AD118" s="56" t="s">
        <v>249</v>
      </c>
      <c r="AE118" s="56"/>
    </row>
    <row r="119" spans="2:31" ht="16.2" thickBot="1" x14ac:dyDescent="0.35">
      <c r="B119" s="56">
        <v>109</v>
      </c>
      <c r="C119" s="56">
        <v>6753</v>
      </c>
      <c r="D119" s="55">
        <v>45596</v>
      </c>
      <c r="E119" s="97">
        <v>0.54305555555555551</v>
      </c>
      <c r="F119" s="20"/>
      <c r="G119" s="58"/>
      <c r="H119" s="20" t="s">
        <v>226</v>
      </c>
      <c r="I119" s="20"/>
      <c r="J119" s="20"/>
      <c r="K119" s="58"/>
      <c r="L119" s="20" t="s">
        <v>226</v>
      </c>
      <c r="M119" s="137"/>
      <c r="N119" s="20"/>
      <c r="O119" s="58"/>
      <c r="P119" s="20"/>
      <c r="Q119" s="20"/>
      <c r="R119" s="20"/>
      <c r="S119" s="20"/>
      <c r="T119" s="20"/>
      <c r="U119" s="20"/>
      <c r="V119" s="20"/>
      <c r="W119" s="20"/>
      <c r="X119" s="20"/>
      <c r="Y119" s="20"/>
      <c r="Z119" s="20"/>
      <c r="AA119" s="20" t="s">
        <v>226</v>
      </c>
      <c r="AB119" s="20"/>
      <c r="AC119" s="20"/>
      <c r="AD119" s="56" t="s">
        <v>249</v>
      </c>
      <c r="AE119" s="56"/>
    </row>
    <row r="120" spans="2:31" ht="16.2" thickBot="1" x14ac:dyDescent="0.35">
      <c r="B120" s="56">
        <v>110</v>
      </c>
      <c r="C120" s="56">
        <v>6798</v>
      </c>
      <c r="D120" s="55">
        <v>45598</v>
      </c>
      <c r="E120" s="97">
        <v>0.54791666666666672</v>
      </c>
      <c r="F120" s="20"/>
      <c r="G120" s="58"/>
      <c r="H120" s="20" t="s">
        <v>226</v>
      </c>
      <c r="I120" s="20"/>
      <c r="J120" s="20"/>
      <c r="K120" s="58"/>
      <c r="L120" s="20"/>
      <c r="M120" s="20" t="s">
        <v>226</v>
      </c>
      <c r="N120" s="20"/>
      <c r="O120" s="58"/>
      <c r="P120" s="20"/>
      <c r="Q120" s="20"/>
      <c r="R120" s="20"/>
      <c r="S120" s="20"/>
      <c r="T120" s="20"/>
      <c r="U120" s="20"/>
      <c r="V120" s="20"/>
      <c r="W120" s="20"/>
      <c r="X120" s="20"/>
      <c r="Y120" s="20"/>
      <c r="Z120" s="20"/>
      <c r="AA120" s="20" t="s">
        <v>226</v>
      </c>
      <c r="AB120" s="20"/>
      <c r="AC120" s="20"/>
      <c r="AD120" s="56" t="s">
        <v>249</v>
      </c>
      <c r="AE120" s="56"/>
    </row>
    <row r="121" spans="2:31" ht="16.2" thickBot="1" x14ac:dyDescent="0.35">
      <c r="B121" s="56">
        <v>111</v>
      </c>
      <c r="C121" s="56">
        <v>6801</v>
      </c>
      <c r="D121" s="55">
        <v>45602</v>
      </c>
      <c r="E121" s="97">
        <v>0.41944444444444445</v>
      </c>
      <c r="F121" s="20"/>
      <c r="G121" s="58"/>
      <c r="H121" s="20" t="s">
        <v>226</v>
      </c>
      <c r="I121" s="20"/>
      <c r="J121" s="20"/>
      <c r="K121" s="58"/>
      <c r="L121" s="20" t="s">
        <v>226</v>
      </c>
      <c r="M121" s="20"/>
      <c r="N121" s="20"/>
      <c r="O121" s="58"/>
      <c r="P121" s="20"/>
      <c r="Q121" s="20"/>
      <c r="R121" s="20"/>
      <c r="S121" s="20"/>
      <c r="T121" s="20"/>
      <c r="U121" s="20"/>
      <c r="V121" s="20"/>
      <c r="W121" s="20"/>
      <c r="X121" s="20"/>
      <c r="Y121" s="20"/>
      <c r="Z121" s="20"/>
      <c r="AA121" s="20" t="s">
        <v>226</v>
      </c>
      <c r="AB121" s="20"/>
      <c r="AC121" s="20"/>
      <c r="AD121" s="56" t="s">
        <v>249</v>
      </c>
      <c r="AE121" s="56"/>
    </row>
    <row r="122" spans="2:31" ht="16.2" thickBot="1" x14ac:dyDescent="0.35">
      <c r="B122" s="56">
        <v>112</v>
      </c>
      <c r="C122" s="56">
        <v>6833</v>
      </c>
      <c r="D122" s="55">
        <v>45603</v>
      </c>
      <c r="E122" s="97">
        <v>0.42777777777777781</v>
      </c>
      <c r="F122" s="20"/>
      <c r="G122" s="58"/>
      <c r="H122" s="20" t="s">
        <v>226</v>
      </c>
      <c r="I122" s="20"/>
      <c r="J122" s="20"/>
      <c r="K122" s="58"/>
      <c r="L122" s="20"/>
      <c r="M122" s="20"/>
      <c r="N122" s="20" t="s">
        <v>226</v>
      </c>
      <c r="O122" s="58"/>
      <c r="P122" s="20"/>
      <c r="Q122" s="20"/>
      <c r="R122" s="20"/>
      <c r="S122" s="20"/>
      <c r="T122" s="20"/>
      <c r="U122" s="20"/>
      <c r="V122" s="20"/>
      <c r="W122" s="20"/>
      <c r="X122" s="20"/>
      <c r="Y122" s="20"/>
      <c r="Z122" s="20"/>
      <c r="AA122" s="20" t="s">
        <v>226</v>
      </c>
      <c r="AB122" s="20"/>
      <c r="AC122" s="20"/>
      <c r="AD122" s="56" t="s">
        <v>249</v>
      </c>
      <c r="AE122" s="56"/>
    </row>
    <row r="123" spans="2:31" ht="16.2" thickBot="1" x14ac:dyDescent="0.35">
      <c r="B123" s="56">
        <v>113</v>
      </c>
      <c r="C123" s="56">
        <v>6899</v>
      </c>
      <c r="D123" s="55">
        <v>45607</v>
      </c>
      <c r="E123" s="97">
        <v>0.60069444444444442</v>
      </c>
      <c r="F123" s="20"/>
      <c r="G123" s="58"/>
      <c r="H123" s="20" t="s">
        <v>226</v>
      </c>
      <c r="I123" s="20"/>
      <c r="J123" s="20"/>
      <c r="K123" s="58"/>
      <c r="L123" s="20" t="s">
        <v>226</v>
      </c>
      <c r="M123" s="20"/>
      <c r="N123" s="20"/>
      <c r="O123" s="58"/>
      <c r="P123" s="20"/>
      <c r="Q123" s="20"/>
      <c r="R123" s="20"/>
      <c r="S123" s="20"/>
      <c r="T123" s="20"/>
      <c r="U123" s="20"/>
      <c r="V123" s="20"/>
      <c r="W123" s="20"/>
      <c r="X123" s="20"/>
      <c r="Y123" s="20"/>
      <c r="Z123" s="20"/>
      <c r="AA123" s="20" t="s">
        <v>226</v>
      </c>
      <c r="AB123" s="20"/>
      <c r="AC123" s="20"/>
      <c r="AD123" s="56" t="s">
        <v>249</v>
      </c>
      <c r="AE123" s="56"/>
    </row>
    <row r="124" spans="2:31" ht="16.2" thickBot="1" x14ac:dyDescent="0.35">
      <c r="B124" s="56">
        <v>114</v>
      </c>
      <c r="C124" s="56">
        <v>6987</v>
      </c>
      <c r="D124" s="55">
        <v>45609</v>
      </c>
      <c r="E124" s="97">
        <v>0.64652777777777781</v>
      </c>
      <c r="F124" s="20"/>
      <c r="G124" s="58"/>
      <c r="H124" s="20" t="s">
        <v>226</v>
      </c>
      <c r="I124" s="20"/>
      <c r="J124" s="20"/>
      <c r="K124" s="58"/>
      <c r="L124" s="20" t="s">
        <v>226</v>
      </c>
      <c r="M124" s="20"/>
      <c r="N124" s="20"/>
      <c r="O124" s="58"/>
      <c r="P124" s="20"/>
      <c r="Q124" s="20"/>
      <c r="R124" s="20"/>
      <c r="S124" s="20"/>
      <c r="T124" s="20"/>
      <c r="U124" s="20"/>
      <c r="V124" s="20"/>
      <c r="W124" s="20"/>
      <c r="X124" s="20"/>
      <c r="Y124" s="20"/>
      <c r="Z124" s="20"/>
      <c r="AA124" s="20" t="s">
        <v>226</v>
      </c>
      <c r="AB124" s="20"/>
      <c r="AC124" s="20"/>
      <c r="AD124" s="56" t="s">
        <v>249</v>
      </c>
      <c r="AE124" s="56"/>
    </row>
    <row r="125" spans="2:31" ht="16.2" thickBot="1" x14ac:dyDescent="0.35">
      <c r="B125" s="56">
        <v>115</v>
      </c>
      <c r="C125" s="56">
        <v>7045</v>
      </c>
      <c r="D125" s="55">
        <v>45611</v>
      </c>
      <c r="E125" s="97">
        <v>0.54166666666666663</v>
      </c>
      <c r="F125" s="20"/>
      <c r="G125" s="58"/>
      <c r="H125" s="20" t="s">
        <v>226</v>
      </c>
      <c r="I125" s="20"/>
      <c r="J125" s="20"/>
      <c r="K125" s="58"/>
      <c r="L125" s="20" t="s">
        <v>226</v>
      </c>
      <c r="M125" s="20"/>
      <c r="N125" s="20"/>
      <c r="O125" s="58"/>
      <c r="P125" s="20"/>
      <c r="Q125" s="20"/>
      <c r="R125" s="20"/>
      <c r="S125" s="20"/>
      <c r="T125" s="20"/>
      <c r="U125" s="20"/>
      <c r="V125" s="20"/>
      <c r="W125" s="20"/>
      <c r="X125" s="20"/>
      <c r="Y125" s="20"/>
      <c r="Z125" s="20"/>
      <c r="AA125" s="20" t="s">
        <v>226</v>
      </c>
      <c r="AB125" s="20"/>
      <c r="AC125" s="20"/>
      <c r="AD125" s="56" t="s">
        <v>249</v>
      </c>
      <c r="AE125" s="56"/>
    </row>
    <row r="126" spans="2:31" ht="16.2" thickBot="1" x14ac:dyDescent="0.35">
      <c r="B126" s="56">
        <v>116</v>
      </c>
      <c r="C126" s="56">
        <v>7155</v>
      </c>
      <c r="D126" s="55">
        <v>45616</v>
      </c>
      <c r="E126" s="97">
        <v>0.56666666666666665</v>
      </c>
      <c r="F126" s="20"/>
      <c r="G126" s="58"/>
      <c r="H126" s="20" t="s">
        <v>226</v>
      </c>
      <c r="I126" s="20"/>
      <c r="J126" s="20"/>
      <c r="K126" s="58"/>
      <c r="L126" s="20" t="s">
        <v>226</v>
      </c>
      <c r="M126" s="20"/>
      <c r="N126" s="20" t="s">
        <v>226</v>
      </c>
      <c r="O126" s="58"/>
      <c r="P126" s="20"/>
      <c r="Q126" s="20"/>
      <c r="R126" s="20"/>
      <c r="S126" s="20"/>
      <c r="T126" s="20"/>
      <c r="U126" s="20"/>
      <c r="V126" s="20"/>
      <c r="W126" s="20"/>
      <c r="X126" s="20"/>
      <c r="Y126" s="20"/>
      <c r="Z126" s="20"/>
      <c r="AA126" s="20" t="s">
        <v>226</v>
      </c>
      <c r="AB126" s="20"/>
      <c r="AC126" s="20"/>
      <c r="AD126" s="56" t="s">
        <v>249</v>
      </c>
      <c r="AE126" s="56"/>
    </row>
    <row r="127" spans="2:31" ht="16.2" thickBot="1" x14ac:dyDescent="0.35">
      <c r="B127" s="56">
        <v>117</v>
      </c>
      <c r="C127" s="56">
        <v>7238</v>
      </c>
      <c r="D127" s="55">
        <v>45621</v>
      </c>
      <c r="E127" s="97">
        <v>0.4909722222222222</v>
      </c>
      <c r="F127" s="20"/>
      <c r="G127" s="58"/>
      <c r="H127" s="20" t="s">
        <v>226</v>
      </c>
      <c r="I127" s="20"/>
      <c r="J127" s="20"/>
      <c r="K127" s="58"/>
      <c r="L127" s="20" t="s">
        <v>226</v>
      </c>
      <c r="M127" s="20"/>
      <c r="N127" s="20"/>
      <c r="O127" s="58"/>
      <c r="P127" s="20"/>
      <c r="Q127" s="20"/>
      <c r="R127" s="20"/>
      <c r="S127" s="20"/>
      <c r="T127" s="20"/>
      <c r="U127" s="20"/>
      <c r="V127" s="20"/>
      <c r="W127" s="20"/>
      <c r="X127" s="20"/>
      <c r="Y127" s="20"/>
      <c r="Z127" s="20"/>
      <c r="AA127" s="20" t="s">
        <v>226</v>
      </c>
      <c r="AB127" s="20"/>
      <c r="AC127" s="20"/>
      <c r="AD127" s="56" t="s">
        <v>249</v>
      </c>
      <c r="AE127" s="56"/>
    </row>
    <row r="128" spans="2:31" ht="16.2" thickBot="1" x14ac:dyDescent="0.35">
      <c r="B128" s="56">
        <v>118</v>
      </c>
      <c r="C128" s="56">
        <v>7292</v>
      </c>
      <c r="D128" s="55">
        <v>45623</v>
      </c>
      <c r="E128" s="97">
        <v>0.35416666666666669</v>
      </c>
      <c r="F128" s="20"/>
      <c r="G128" s="58"/>
      <c r="H128" s="20" t="s">
        <v>226</v>
      </c>
      <c r="I128" s="20"/>
      <c r="J128" s="20"/>
      <c r="K128" s="58"/>
      <c r="L128" s="20" t="s">
        <v>226</v>
      </c>
      <c r="M128" s="20"/>
      <c r="N128" s="20"/>
      <c r="O128" s="58"/>
      <c r="P128" s="20"/>
      <c r="Q128" s="20"/>
      <c r="R128" s="20"/>
      <c r="S128" s="20"/>
      <c r="T128" s="20"/>
      <c r="U128" s="20"/>
      <c r="V128" s="20"/>
      <c r="W128" s="20"/>
      <c r="X128" s="20"/>
      <c r="Y128" s="20"/>
      <c r="Z128" s="20"/>
      <c r="AA128" s="20" t="s">
        <v>226</v>
      </c>
      <c r="AB128" s="20"/>
      <c r="AC128" s="20"/>
      <c r="AD128" s="56" t="s">
        <v>249</v>
      </c>
      <c r="AE128" s="56"/>
    </row>
    <row r="129" spans="2:31" ht="16.2" thickBot="1" x14ac:dyDescent="0.35">
      <c r="B129" s="56">
        <v>119</v>
      </c>
      <c r="C129" s="56">
        <v>7294</v>
      </c>
      <c r="D129" s="55">
        <v>45623</v>
      </c>
      <c r="E129" s="97">
        <v>0.3576388888888889</v>
      </c>
      <c r="F129" s="20"/>
      <c r="G129" s="58"/>
      <c r="H129" s="20" t="s">
        <v>226</v>
      </c>
      <c r="I129" s="20"/>
      <c r="J129" s="20"/>
      <c r="K129" s="58"/>
      <c r="L129" s="20" t="s">
        <v>226</v>
      </c>
      <c r="M129" s="20"/>
      <c r="N129" s="20"/>
      <c r="O129" s="58"/>
      <c r="P129" s="20"/>
      <c r="Q129" s="20"/>
      <c r="R129" s="20"/>
      <c r="S129" s="20"/>
      <c r="T129" s="20"/>
      <c r="U129" s="20"/>
      <c r="V129" s="20"/>
      <c r="W129" s="20"/>
      <c r="X129" s="20"/>
      <c r="Y129" s="20"/>
      <c r="Z129" s="20"/>
      <c r="AA129" s="20" t="s">
        <v>226</v>
      </c>
      <c r="AB129" s="20"/>
      <c r="AC129" s="20"/>
      <c r="AD129" s="56" t="s">
        <v>249</v>
      </c>
      <c r="AE129" s="56"/>
    </row>
    <row r="130" spans="2:31" ht="16.2" thickBot="1" x14ac:dyDescent="0.35">
      <c r="B130" s="56">
        <v>120</v>
      </c>
      <c r="C130" s="56">
        <v>7385</v>
      </c>
      <c r="D130" s="55">
        <v>45625</v>
      </c>
      <c r="E130" s="97">
        <v>0.54375000000000007</v>
      </c>
      <c r="F130" s="20"/>
      <c r="G130" s="58"/>
      <c r="H130" s="20" t="s">
        <v>226</v>
      </c>
      <c r="I130" s="20"/>
      <c r="J130" s="20"/>
      <c r="K130" s="58"/>
      <c r="L130" s="20" t="s">
        <v>226</v>
      </c>
      <c r="M130" s="20"/>
      <c r="N130" s="20"/>
      <c r="O130" s="58"/>
      <c r="P130" s="20"/>
      <c r="Q130" s="20"/>
      <c r="R130" s="20"/>
      <c r="S130" s="20"/>
      <c r="T130" s="20"/>
      <c r="U130" s="20"/>
      <c r="V130" s="20"/>
      <c r="W130" s="20"/>
      <c r="X130" s="20"/>
      <c r="Y130" s="20"/>
      <c r="Z130" s="20"/>
      <c r="AA130" s="20" t="s">
        <v>226</v>
      </c>
      <c r="AB130" s="20"/>
      <c r="AC130" s="20"/>
      <c r="AD130" s="56" t="s">
        <v>249</v>
      </c>
      <c r="AE130" s="56"/>
    </row>
    <row r="131" spans="2:31" ht="16.2" thickBot="1" x14ac:dyDescent="0.35">
      <c r="B131" s="56">
        <v>121</v>
      </c>
      <c r="C131" s="56">
        <v>7447</v>
      </c>
      <c r="D131" s="55">
        <v>45629</v>
      </c>
      <c r="E131" s="97">
        <v>0.34375</v>
      </c>
      <c r="F131" s="20"/>
      <c r="G131" s="58"/>
      <c r="H131" s="20" t="s">
        <v>226</v>
      </c>
      <c r="I131" s="20"/>
      <c r="J131" s="20"/>
      <c r="K131" s="58"/>
      <c r="L131" s="20" t="s">
        <v>226</v>
      </c>
      <c r="M131" s="20"/>
      <c r="N131" s="20"/>
      <c r="O131" s="58"/>
      <c r="P131" s="20"/>
      <c r="Q131" s="20"/>
      <c r="R131" s="20"/>
      <c r="S131" s="20"/>
      <c r="T131" s="20"/>
      <c r="U131" s="20"/>
      <c r="V131" s="20"/>
      <c r="W131" s="20"/>
      <c r="X131" s="20"/>
      <c r="Y131" s="20"/>
      <c r="Z131" s="20"/>
      <c r="AA131" s="20" t="s">
        <v>226</v>
      </c>
      <c r="AB131" s="20"/>
      <c r="AC131" s="20"/>
      <c r="AD131" s="56" t="s">
        <v>249</v>
      </c>
      <c r="AE131" s="56"/>
    </row>
    <row r="132" spans="2:31" ht="16.2" thickBot="1" x14ac:dyDescent="0.35">
      <c r="B132" s="56">
        <v>122</v>
      </c>
      <c r="C132" s="56">
        <v>7448</v>
      </c>
      <c r="D132" s="55">
        <v>45629</v>
      </c>
      <c r="E132" s="97">
        <v>0.35000000000000003</v>
      </c>
      <c r="F132" s="20"/>
      <c r="G132" s="58"/>
      <c r="H132" s="20" t="s">
        <v>226</v>
      </c>
      <c r="I132" s="20"/>
      <c r="J132" s="20"/>
      <c r="K132" s="58"/>
      <c r="L132" s="20" t="s">
        <v>226</v>
      </c>
      <c r="M132" s="20"/>
      <c r="N132" s="20"/>
      <c r="O132" s="58"/>
      <c r="P132" s="20"/>
      <c r="Q132" s="20"/>
      <c r="R132" s="20"/>
      <c r="S132" s="20"/>
      <c r="T132" s="20"/>
      <c r="U132" s="20"/>
      <c r="V132" s="20"/>
      <c r="W132" s="20"/>
      <c r="X132" s="20"/>
      <c r="Y132" s="20"/>
      <c r="Z132" s="20"/>
      <c r="AA132" s="20" t="s">
        <v>226</v>
      </c>
      <c r="AB132" s="20"/>
      <c r="AC132" s="20"/>
      <c r="AD132" s="56" t="s">
        <v>249</v>
      </c>
      <c r="AE132" s="56"/>
    </row>
    <row r="133" spans="2:31" ht="16.2" thickBot="1" x14ac:dyDescent="0.35">
      <c r="B133" s="56">
        <v>123</v>
      </c>
      <c r="C133" s="56">
        <v>7482</v>
      </c>
      <c r="D133" s="55">
        <v>45629</v>
      </c>
      <c r="E133" s="97">
        <v>0.68402777777777779</v>
      </c>
      <c r="F133" s="20"/>
      <c r="G133" s="58"/>
      <c r="H133" s="20" t="s">
        <v>226</v>
      </c>
      <c r="I133" s="20"/>
      <c r="J133" s="20"/>
      <c r="K133" s="58"/>
      <c r="L133" s="20"/>
      <c r="M133" s="20" t="s">
        <v>226</v>
      </c>
      <c r="N133" s="20"/>
      <c r="O133" s="58"/>
      <c r="P133" s="20"/>
      <c r="Q133" s="20"/>
      <c r="R133" s="20"/>
      <c r="S133" s="20"/>
      <c r="T133" s="20"/>
      <c r="U133" s="20"/>
      <c r="V133" s="20"/>
      <c r="W133" s="20"/>
      <c r="X133" s="20"/>
      <c r="Y133" s="20"/>
      <c r="Z133" s="20"/>
      <c r="AA133" s="20" t="s">
        <v>226</v>
      </c>
      <c r="AB133" s="20"/>
      <c r="AC133" s="20"/>
      <c r="AD133" s="56" t="s">
        <v>249</v>
      </c>
      <c r="AE133" s="56"/>
    </row>
    <row r="134" spans="2:31" ht="16.2" thickBot="1" x14ac:dyDescent="0.35">
      <c r="B134" s="56">
        <v>124</v>
      </c>
      <c r="C134" s="56">
        <v>7544</v>
      </c>
      <c r="D134" s="55">
        <v>45632</v>
      </c>
      <c r="E134" s="97">
        <v>0.33194444444444443</v>
      </c>
      <c r="F134" s="20"/>
      <c r="G134" s="58"/>
      <c r="H134" s="20" t="s">
        <v>226</v>
      </c>
      <c r="I134" s="20"/>
      <c r="J134" s="20"/>
      <c r="K134" s="58"/>
      <c r="L134" s="20" t="s">
        <v>226</v>
      </c>
      <c r="M134" s="20"/>
      <c r="N134" s="20"/>
      <c r="O134" s="20"/>
      <c r="P134" s="20"/>
      <c r="Q134" s="20"/>
      <c r="R134" s="20"/>
      <c r="S134" s="20"/>
      <c r="T134" s="20"/>
      <c r="U134" s="20"/>
      <c r="V134" s="20"/>
      <c r="W134" s="20"/>
      <c r="X134" s="20"/>
      <c r="Y134" s="20"/>
      <c r="Z134" s="20"/>
      <c r="AA134" s="20" t="s">
        <v>226</v>
      </c>
      <c r="AB134" s="20"/>
      <c r="AC134" s="20"/>
      <c r="AD134" s="56" t="s">
        <v>249</v>
      </c>
      <c r="AE134" s="56"/>
    </row>
    <row r="135" spans="2:31" ht="16.2" thickBot="1" x14ac:dyDescent="0.35">
      <c r="B135" s="56">
        <v>125</v>
      </c>
      <c r="C135" s="56">
        <v>7735</v>
      </c>
      <c r="D135" s="55">
        <v>45639</v>
      </c>
      <c r="E135" s="97">
        <v>0.58750000000000002</v>
      </c>
      <c r="F135" s="20"/>
      <c r="G135" s="58"/>
      <c r="H135" s="20" t="s">
        <v>226</v>
      </c>
      <c r="I135" s="20"/>
      <c r="J135" s="20"/>
      <c r="K135" s="58"/>
      <c r="L135" s="20" t="s">
        <v>226</v>
      </c>
      <c r="M135" s="20"/>
      <c r="N135" s="20"/>
      <c r="O135" s="20"/>
      <c r="P135" s="20"/>
      <c r="Q135" s="20"/>
      <c r="R135" s="20"/>
      <c r="S135" s="20"/>
      <c r="T135" s="20"/>
      <c r="U135" s="20"/>
      <c r="V135" s="20"/>
      <c r="W135" s="20"/>
      <c r="X135" s="20"/>
      <c r="Y135" s="20"/>
      <c r="Z135" s="20"/>
      <c r="AA135" s="20" t="s">
        <v>226</v>
      </c>
      <c r="AB135" s="20"/>
      <c r="AC135" s="20"/>
      <c r="AD135" s="56" t="s">
        <v>249</v>
      </c>
      <c r="AE135" s="56"/>
    </row>
    <row r="136" spans="2:31" ht="16.2" thickBot="1" x14ac:dyDescent="0.35">
      <c r="B136" s="56">
        <v>126</v>
      </c>
      <c r="C136" s="56">
        <v>7814</v>
      </c>
      <c r="D136" s="55">
        <v>45644</v>
      </c>
      <c r="E136" s="97">
        <v>0.62222222222222223</v>
      </c>
      <c r="F136" s="20"/>
      <c r="G136" s="58"/>
      <c r="H136" s="20" t="s">
        <v>226</v>
      </c>
      <c r="I136" s="20"/>
      <c r="J136" s="20"/>
      <c r="K136" s="58"/>
      <c r="L136" s="20"/>
      <c r="M136" s="20" t="s">
        <v>226</v>
      </c>
      <c r="N136" s="20"/>
      <c r="O136" s="20"/>
      <c r="P136" s="20"/>
      <c r="Q136" s="20"/>
      <c r="R136" s="20"/>
      <c r="S136" s="20"/>
      <c r="T136" s="20"/>
      <c r="U136" s="20"/>
      <c r="V136" s="20"/>
      <c r="W136" s="20"/>
      <c r="X136" s="20"/>
      <c r="Y136" s="20"/>
      <c r="Z136" s="20"/>
      <c r="AA136" s="20" t="s">
        <v>226</v>
      </c>
      <c r="AB136" s="20"/>
      <c r="AC136" s="20"/>
      <c r="AD136" s="56" t="s">
        <v>249</v>
      </c>
      <c r="AE136" s="56"/>
    </row>
    <row r="137" spans="2:31" ht="16.2" thickBot="1" x14ac:dyDescent="0.35">
      <c r="B137" s="56">
        <v>127</v>
      </c>
      <c r="C137" s="56" t="s">
        <v>353</v>
      </c>
      <c r="D137" s="55">
        <v>45652</v>
      </c>
      <c r="E137" s="97">
        <v>0.56805555555555554</v>
      </c>
      <c r="F137" s="20"/>
      <c r="G137" s="58"/>
      <c r="H137" s="20" t="s">
        <v>226</v>
      </c>
      <c r="I137" s="20"/>
      <c r="J137" s="20"/>
      <c r="K137" s="58"/>
      <c r="L137" s="20"/>
      <c r="M137" s="20" t="s">
        <v>226</v>
      </c>
      <c r="N137" s="20"/>
      <c r="O137" s="20"/>
      <c r="P137" s="20"/>
      <c r="Q137" s="20"/>
      <c r="R137" s="20"/>
      <c r="S137" s="20"/>
      <c r="T137" s="20"/>
      <c r="U137" s="20"/>
      <c r="V137" s="20"/>
      <c r="W137" s="20"/>
      <c r="X137" s="20"/>
      <c r="Y137" s="20"/>
      <c r="Z137" s="20"/>
      <c r="AA137" s="20" t="s">
        <v>226</v>
      </c>
      <c r="AB137" s="20"/>
      <c r="AC137" s="20"/>
      <c r="AD137" s="56" t="s">
        <v>249</v>
      </c>
      <c r="AE137" s="56"/>
    </row>
    <row r="138" spans="2:31" ht="16.2" thickBot="1" x14ac:dyDescent="0.35">
      <c r="B138" s="56">
        <v>128</v>
      </c>
      <c r="C138" s="56" t="s">
        <v>354</v>
      </c>
      <c r="D138" s="55">
        <v>45654</v>
      </c>
      <c r="E138" s="97">
        <v>0.50208333333333333</v>
      </c>
      <c r="F138" s="20"/>
      <c r="G138" s="58"/>
      <c r="H138" s="20" t="s">
        <v>226</v>
      </c>
      <c r="I138" s="20"/>
      <c r="J138" s="20"/>
      <c r="K138" s="58"/>
      <c r="L138" s="20" t="s">
        <v>226</v>
      </c>
      <c r="M138" s="20"/>
      <c r="N138" s="20"/>
      <c r="O138" s="20"/>
      <c r="P138" s="20"/>
      <c r="Q138" s="20"/>
      <c r="R138" s="20"/>
      <c r="S138" s="20"/>
      <c r="T138" s="20"/>
      <c r="U138" s="20"/>
      <c r="V138" s="20"/>
      <c r="W138" s="20"/>
      <c r="X138" s="20"/>
      <c r="Y138" s="20"/>
      <c r="Z138" s="20"/>
      <c r="AA138" s="20" t="s">
        <v>226</v>
      </c>
      <c r="AB138" s="20"/>
      <c r="AC138" s="20"/>
      <c r="AD138" s="56" t="s">
        <v>249</v>
      </c>
      <c r="AE138" s="56"/>
    </row>
  </sheetData>
  <mergeCells count="36">
    <mergeCell ref="P5:V6"/>
    <mergeCell ref="W5:Z6"/>
    <mergeCell ref="AA5:AC6"/>
    <mergeCell ref="AD5:AE6"/>
    <mergeCell ref="P7:P9"/>
    <mergeCell ref="Q7:Q9"/>
    <mergeCell ref="R7:R9"/>
    <mergeCell ref="S7:S9"/>
    <mergeCell ref="T7:T9"/>
    <mergeCell ref="AB7:AB9"/>
    <mergeCell ref="AC7:AC9"/>
    <mergeCell ref="AD7:AD9"/>
    <mergeCell ref="AE7:AE9"/>
    <mergeCell ref="V7:V9"/>
    <mergeCell ref="W7:W9"/>
    <mergeCell ref="X7:X9"/>
    <mergeCell ref="Y7:Y9"/>
    <mergeCell ref="Z7:Z9"/>
    <mergeCell ref="AA7:AA9"/>
    <mergeCell ref="K7:K9"/>
    <mergeCell ref="U7:U9"/>
    <mergeCell ref="B5:B9"/>
    <mergeCell ref="C5:C9"/>
    <mergeCell ref="D5:D9"/>
    <mergeCell ref="E5:E9"/>
    <mergeCell ref="F5:J6"/>
    <mergeCell ref="F7:F9"/>
    <mergeCell ref="G7:G9"/>
    <mergeCell ref="H7:H9"/>
    <mergeCell ref="I7:I9"/>
    <mergeCell ref="J7:J9"/>
    <mergeCell ref="K5:O6"/>
    <mergeCell ref="L7:L9"/>
    <mergeCell ref="M7:M9"/>
    <mergeCell ref="N7:N9"/>
    <mergeCell ref="O7:O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Лист1</vt:lpstr>
      <vt:lpstr>Лист2</vt:lpstr>
      <vt:lpstr>Лист3</vt:lpstr>
      <vt:lpstr>Лист4</vt:lpstr>
      <vt:lpstr>Лист 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2025-03-20T10:04:22Z</dcterms:modified>
</cp:coreProperties>
</file>